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前払費用 管理表" sheetId="1" state="visible" r:id="rId1"/>
    <sheet xmlns:r="http://schemas.openxmlformats.org/officeDocument/2006/relationships" name="短期前払費用 判定" sheetId="2" state="visible" r:id="rId2"/>
    <sheet xmlns:r="http://schemas.openxmlformats.org/officeDocument/2006/relationships" name="出典・注意事項"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color rgb="FF00695C"/>
      <sz val="14"/>
    </font>
    <font>
      <color rgb="FF616161"/>
      <sz val="9"/>
    </font>
    <font>
      <b val="1"/>
      <color rgb="FFFFFFFF"/>
    </font>
    <font>
      <b val="1"/>
    </font>
    <font>
      <b val="1"/>
      <color rgb="FF00695C"/>
    </font>
    <font>
      <sz val="10"/>
    </font>
    <font>
      <color rgb="FF000000"/>
      <sz val="11"/>
    </font>
    <font>
      <b val="1"/>
      <color rgb="FF00695C"/>
      <sz val="11"/>
    </font>
    <font>
      <color rgb="FF000000"/>
      <sz val="10"/>
    </font>
    <font>
      <color rgb="FF1565C0"/>
      <sz val="10"/>
    </font>
    <font>
      <color rgb="FF616161"/>
      <sz val="10"/>
    </font>
  </fonts>
  <fills count="5">
    <fill>
      <patternFill/>
    </fill>
    <fill>
      <patternFill patternType="gray125"/>
    </fill>
    <fill>
      <patternFill patternType="solid">
        <fgColor rgb="FFFFF3C4"/>
      </patternFill>
    </fill>
    <fill>
      <patternFill patternType="solid">
        <fgColor rgb="FF00897B"/>
      </patternFill>
    </fill>
    <fill>
      <patternFill patternType="solid">
        <fgColor rgb="FFE8F5E9"/>
      </patternFill>
    </fill>
  </fills>
  <borders count="5">
    <border>
      <left/>
      <right/>
      <top/>
      <bottom/>
      <diagonal/>
    </border>
    <border>
      <left style="thin">
        <color rgb="FFB0BEC5"/>
      </left>
      <right style="thin">
        <color rgb="FFB0BEC5"/>
      </right>
      <top style="thin">
        <color rgb="FFB0BEC5"/>
      </top>
      <bottom style="thin">
        <color rgb="FFB0BEC5"/>
      </bottom>
    </border>
    <border>
      <left/>
      <right/>
      <top style="thin">
        <color rgb="FFB0BEC5"/>
      </top>
      <bottom/>
      <diagonal/>
    </border>
    <border>
      <left/>
      <right style="thin">
        <color rgb="FFB0BEC5"/>
      </right>
      <top style="thin">
        <color rgb="FFB0BEC5"/>
      </top>
      <bottom/>
      <diagonal/>
    </border>
    <border>
      <left/>
      <right style="thin">
        <color rgb="FFB0BEC5"/>
      </right>
      <top style="thin">
        <color rgb="FFB0BEC5"/>
      </top>
      <bottom style="thin">
        <color rgb="FFB0BEC5"/>
      </bottom>
      <diagonal/>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0" fillId="2" borderId="1" pivotButton="0" quotePrefix="0" xfId="0"/>
    <xf numFmtId="0" fontId="3" fillId="3" borderId="1" applyAlignment="1" pivotButton="0" quotePrefix="0" xfId="0">
      <alignment horizontal="center" vertical="center" wrapText="1"/>
    </xf>
    <xf numFmtId="0" fontId="0" fillId="0" borderId="1" pivotButton="0" quotePrefix="0" xfId="0"/>
    <xf numFmtId="3" fontId="0" fillId="2" borderId="1" pivotButton="0" quotePrefix="0" xfId="0"/>
    <xf numFmtId="0" fontId="0" fillId="4" borderId="1" pivotButton="0" quotePrefix="0" xfId="0"/>
    <xf numFmtId="3" fontId="0" fillId="4" borderId="1" pivotButton="0" quotePrefix="0" xfId="0"/>
    <xf numFmtId="0" fontId="4" fillId="0" borderId="0" pivotButton="0" quotePrefix="0" xfId="0"/>
    <xf numFmtId="3" fontId="4" fillId="4" borderId="1" pivotButton="0" quotePrefix="0" xfId="0"/>
    <xf numFmtId="0" fontId="2" fillId="0" borderId="1" pivotButton="0" quotePrefix="0" xfId="0"/>
    <xf numFmtId="0" fontId="4" fillId="0" borderId="1" pivotButton="0" quotePrefix="0" xfId="0"/>
    <xf numFmtId="0" fontId="4" fillId="4" borderId="1" applyAlignment="1" pivotButton="0" quotePrefix="0" xfId="0">
      <alignment vertical="center" wrapText="1"/>
    </xf>
    <xf numFmtId="0" fontId="0" fillId="0" borderId="4" pivotButton="0" quotePrefix="0" xfId="0"/>
    <xf numFmtId="0" fontId="5" fillId="0" borderId="0" pivotButton="0" quotePrefix="0" xfId="0"/>
    <xf numFmtId="0" fontId="6" fillId="0" borderId="0" pivotButton="0" quotePrefix="0" xfId="0"/>
    <xf numFmtId="0" fontId="7" fillId="0" borderId="0" pivotButton="0" quotePrefix="0" xfId="0"/>
    <xf numFmtId="0" fontId="8" fillId="0" borderId="0" pivotButton="0" quotePrefix="0" xfId="0"/>
    <xf numFmtId="0" fontId="9" fillId="0" borderId="0" pivotButton="0" quotePrefix="0" xfId="0"/>
    <xf numFmtId="0" fontId="10" fillId="0" borderId="0" pivotButton="0" quotePrefix="0" xfId="0"/>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3"/>
  <sheetViews>
    <sheetView workbookViewId="0">
      <selection activeCell="A1" sqref="A1"/>
    </sheetView>
  </sheetViews>
  <sheetFormatPr baseColWidth="8" defaultRowHeight="15"/>
  <cols>
    <col width="22" customWidth="1" min="1" max="1"/>
    <col width="14" customWidth="1" min="2" max="2"/>
    <col width="13" customWidth="1" min="3" max="3"/>
    <col width="13" customWidth="1" min="4" max="4"/>
    <col width="10" customWidth="1" min="5" max="5"/>
    <col width="10" customWidth="1" min="6" max="6"/>
    <col width="14" customWidth="1" min="7" max="7"/>
    <col width="14" customWidth="1" min="8" max="8"/>
    <col width="24" customWidth="1" min="9" max="9"/>
  </cols>
  <sheetData>
    <row r="1">
      <c r="A1" s="1" t="inlineStr">
        <is>
          <t>前払費用 管理表</t>
        </is>
      </c>
    </row>
    <row r="2">
      <c r="A2" s="2" t="inlineStr">
        <is>
          <t>黄色のセルに入力してください。緑のセルは自動計算されます。</t>
        </is>
      </c>
    </row>
    <row r="4">
      <c r="A4" t="inlineStr">
        <is>
          <t>決算日（期末日）</t>
        </is>
      </c>
      <c r="B4" s="3" t="inlineStr">
        <is>
          <t>2026-12-31</t>
        </is>
      </c>
      <c r="C4" s="2" t="inlineStr">
        <is>
          <t>← ここを変えると全行が再計算されます</t>
        </is>
      </c>
    </row>
    <row r="6">
      <c r="A6" s="4" t="inlineStr">
        <is>
          <t>契約・費目</t>
        </is>
      </c>
      <c r="B6" s="4" t="inlineStr">
        <is>
          <t>支払額（円）</t>
        </is>
      </c>
      <c r="C6" s="4" t="inlineStr">
        <is>
          <t>役務の開始日</t>
        </is>
      </c>
      <c r="D6" s="4" t="inlineStr">
        <is>
          <t>役務の終了日</t>
        </is>
      </c>
      <c r="E6" s="4" t="inlineStr">
        <is>
          <t>総月数</t>
        </is>
      </c>
      <c r="F6" s="4" t="inlineStr">
        <is>
          <t>当期月数</t>
        </is>
      </c>
      <c r="G6" s="4" t="inlineStr">
        <is>
          <t>当期の費用（円）</t>
        </is>
      </c>
      <c r="H6" s="4" t="inlineStr">
        <is>
          <t>前払費用（円）</t>
        </is>
      </c>
      <c r="I6" s="4" t="inlineStr">
        <is>
          <t>備考</t>
        </is>
      </c>
    </row>
    <row r="7">
      <c r="A7" s="5" t="inlineStr">
        <is>
          <t>火災保険料（1年分）</t>
        </is>
      </c>
      <c r="B7" s="6" t="n">
        <v>120000</v>
      </c>
      <c r="C7" s="3" t="inlineStr">
        <is>
          <t>2026-10-01</t>
        </is>
      </c>
      <c r="D7" s="3" t="inlineStr">
        <is>
          <t>2027-09-30</t>
        </is>
      </c>
      <c r="E7" s="7">
        <f>IF(OR(C7="",D7=""),"",DATEDIF(DATEVALUE(C7),DATEVALUE(D7),"m")+1)</f>
        <v/>
      </c>
      <c r="F7" s="7">
        <f>IF(E7="","",IF(DATEVALUE(D7)&lt;=DATEVALUE($B$4),E7,IF(DATEVALUE(C7)&gt;DATEVALUE($B$4),0,DATEDIF(DATEVALUE(C7),DATEVALUE($B$4),"m")+1)))</f>
        <v/>
      </c>
      <c r="G7" s="8">
        <f>IF(F7="","",ROUNDDOWN(B7/E7*F7,0))</f>
        <v/>
      </c>
      <c r="H7" s="8">
        <f>IF(G7="","",B7-G7)</f>
        <v/>
      </c>
      <c r="I7" s="5" t="inlineStr">
        <is>
          <t>面積按分がある場合は按分後の金額を入力</t>
        </is>
      </c>
    </row>
    <row r="8">
      <c r="A8" s="5" t="inlineStr">
        <is>
          <t>家賃（翌年1年分を前払）</t>
        </is>
      </c>
      <c r="B8" s="6" t="n">
        <v>600000</v>
      </c>
      <c r="C8" s="3" t="inlineStr">
        <is>
          <t>2027-01-01</t>
        </is>
      </c>
      <c r="D8" s="3" t="inlineStr">
        <is>
          <t>2027-12-31</t>
        </is>
      </c>
      <c r="E8" s="7">
        <f>IF(OR(C8="",D8=""),"",DATEDIF(DATEVALUE(C8),DATEVALUE(D8),"m")+1)</f>
        <v/>
      </c>
      <c r="F8" s="7">
        <f>IF(E8="","",IF(DATEVALUE(D8)&lt;=DATEVALUE($B$4),E8,IF(DATEVALUE(C8)&gt;DATEVALUE($B$4),0,DATEDIF(DATEVALUE(C8),DATEVALUE($B$4),"m")+1)))</f>
        <v/>
      </c>
      <c r="G8" s="8">
        <f>IF(F8="","",ROUNDDOWN(B8/E8*F8,0))</f>
        <v/>
      </c>
      <c r="H8" s="8">
        <f>IF(G8="","",B8-G8)</f>
        <v/>
      </c>
      <c r="I8" s="5" t="inlineStr">
        <is>
          <t>短期前払費用の判定シートも確認</t>
        </is>
      </c>
    </row>
    <row r="9">
      <c r="A9" s="5" t="inlineStr">
        <is>
          <t>サーバー・ドメイン年額</t>
        </is>
      </c>
      <c r="B9" s="6" t="n">
        <v>36000</v>
      </c>
      <c r="C9" s="3" t="inlineStr">
        <is>
          <t>2026-07-01</t>
        </is>
      </c>
      <c r="D9" s="3" t="inlineStr">
        <is>
          <t>2027-06-30</t>
        </is>
      </c>
      <c r="E9" s="7">
        <f>IF(OR(C9="",D9=""),"",DATEDIF(DATEVALUE(C9),DATEVALUE(D9),"m")+1)</f>
        <v/>
      </c>
      <c r="F9" s="7">
        <f>IF(E9="","",IF(DATEVALUE(D9)&lt;=DATEVALUE($B$4),E9,IF(DATEVALUE(C9)&gt;DATEVALUE($B$4),0,DATEDIF(DATEVALUE(C9),DATEVALUE($B$4),"m")+1)))</f>
        <v/>
      </c>
      <c r="G9" s="8">
        <f>IF(F9="","",ROUNDDOWN(B9/E9*F9,0))</f>
        <v/>
      </c>
      <c r="H9" s="8">
        <f>IF(G9="","",B9-G9)</f>
        <v/>
      </c>
      <c r="I9" s="5" t="inlineStr"/>
    </row>
    <row r="10">
      <c r="A10" s="5" t="inlineStr">
        <is>
          <t>会費・サブスク年額</t>
        </is>
      </c>
      <c r="B10" s="6" t="n">
        <v>24000</v>
      </c>
      <c r="C10" s="3" t="inlineStr">
        <is>
          <t>2026-11-01</t>
        </is>
      </c>
      <c r="D10" s="3" t="inlineStr">
        <is>
          <t>2027-10-31</t>
        </is>
      </c>
      <c r="E10" s="7">
        <f>IF(OR(C10="",D10=""),"",DATEDIF(DATEVALUE(C10),DATEVALUE(D10),"m")+1)</f>
        <v/>
      </c>
      <c r="F10" s="7">
        <f>IF(E10="","",IF(DATEVALUE(D10)&lt;=DATEVALUE($B$4),E10,IF(DATEVALUE(C10)&gt;DATEVALUE($B$4),0,DATEDIF(DATEVALUE(C10),DATEVALUE($B$4),"m")+1)))</f>
        <v/>
      </c>
      <c r="G10" s="8">
        <f>IF(F10="","",ROUNDDOWN(B10/E10*F10,0))</f>
        <v/>
      </c>
      <c r="H10" s="8">
        <f>IF(G10="","",B10-G10)</f>
        <v/>
      </c>
      <c r="I10" s="5" t="inlineStr"/>
    </row>
    <row r="11">
      <c r="A11" s="5" t="inlineStr">
        <is>
          <t>保守契約（2年分）</t>
        </is>
      </c>
      <c r="B11" s="6" t="n">
        <v>480000</v>
      </c>
      <c r="C11" s="3" t="inlineStr">
        <is>
          <t>2026-04-01</t>
        </is>
      </c>
      <c r="D11" s="3" t="inlineStr">
        <is>
          <t>2028-03-31</t>
        </is>
      </c>
      <c r="E11" s="7">
        <f>IF(OR(C11="",D11=""),"",DATEDIF(DATEVALUE(C11),DATEVALUE(D11),"m")+1)</f>
        <v/>
      </c>
      <c r="F11" s="7">
        <f>IF(E11="","",IF(DATEVALUE(D11)&lt;=DATEVALUE($B$4),E11,IF(DATEVALUE(C11)&gt;DATEVALUE($B$4),0,DATEDIF(DATEVALUE(C11),DATEVALUE($B$4),"m")+1)))</f>
        <v/>
      </c>
      <c r="G11" s="8">
        <f>IF(F11="","",ROUNDDOWN(B11/E11*F11,0))</f>
        <v/>
      </c>
      <c r="H11" s="8">
        <f>IF(G11="","",B11-G11)</f>
        <v/>
      </c>
      <c r="I11" s="5" t="inlineStr">
        <is>
          <t>1年超のため短期前払費用の対象外</t>
        </is>
      </c>
    </row>
    <row r="12">
      <c r="A12" s="5" t="n"/>
      <c r="B12" s="6" t="n"/>
      <c r="C12" s="3" t="n"/>
      <c r="D12" s="3" t="n"/>
      <c r="E12" s="7">
        <f>IF(OR(C12="",D12=""),"",DATEDIF(DATEVALUE(C12),DATEVALUE(D12),"m")+1)</f>
        <v/>
      </c>
      <c r="F12" s="7">
        <f>IF(E12="","",IF(DATEVALUE(D12)&lt;=DATEVALUE($B$4),E12,IF(DATEVALUE(C12)&gt;DATEVALUE($B$4),0,DATEDIF(DATEVALUE(C12),DATEVALUE($B$4),"m")+1)))</f>
        <v/>
      </c>
      <c r="G12" s="8">
        <f>IF(F12="","",ROUNDDOWN(B12/E12*F12,0))</f>
        <v/>
      </c>
      <c r="H12" s="8">
        <f>IF(G12="","",B12-G12)</f>
        <v/>
      </c>
      <c r="I12" s="5" t="n"/>
    </row>
    <row r="13">
      <c r="A13" s="5" t="n"/>
      <c r="B13" s="6" t="n"/>
      <c r="C13" s="3" t="n"/>
      <c r="D13" s="3" t="n"/>
      <c r="E13" s="7">
        <f>IF(OR(C13="",D13=""),"",DATEDIF(DATEVALUE(C13),DATEVALUE(D13),"m")+1)</f>
        <v/>
      </c>
      <c r="F13" s="7">
        <f>IF(E13="","",IF(DATEVALUE(D13)&lt;=DATEVALUE($B$4),E13,IF(DATEVALUE(C13)&gt;DATEVALUE($B$4),0,DATEDIF(DATEVALUE(C13),DATEVALUE($B$4),"m")+1)))</f>
        <v/>
      </c>
      <c r="G13" s="8">
        <f>IF(F13="","",ROUNDDOWN(B13/E13*F13,0))</f>
        <v/>
      </c>
      <c r="H13" s="8">
        <f>IF(G13="","",B13-G13)</f>
        <v/>
      </c>
      <c r="I13" s="5" t="n"/>
    </row>
    <row r="14">
      <c r="A14" s="5" t="n"/>
      <c r="B14" s="6" t="n"/>
      <c r="C14" s="3" t="n"/>
      <c r="D14" s="3" t="n"/>
      <c r="E14" s="7">
        <f>IF(OR(C14="",D14=""),"",DATEDIF(DATEVALUE(C14),DATEVALUE(D14),"m")+1)</f>
        <v/>
      </c>
      <c r="F14" s="7">
        <f>IF(E14="","",IF(DATEVALUE(D14)&lt;=DATEVALUE($B$4),E14,IF(DATEVALUE(C14)&gt;DATEVALUE($B$4),0,DATEDIF(DATEVALUE(C14),DATEVALUE($B$4),"m")+1)))</f>
        <v/>
      </c>
      <c r="G14" s="8">
        <f>IF(F14="","",ROUNDDOWN(B14/E14*F14,0))</f>
        <v/>
      </c>
      <c r="H14" s="8">
        <f>IF(G14="","",B14-G14)</f>
        <v/>
      </c>
      <c r="I14" s="5" t="n"/>
    </row>
    <row r="15">
      <c r="A15" s="5" t="n"/>
      <c r="B15" s="6" t="n"/>
      <c r="C15" s="3" t="n"/>
      <c r="D15" s="3" t="n"/>
      <c r="E15" s="7">
        <f>IF(OR(C15="",D15=""),"",DATEDIF(DATEVALUE(C15),DATEVALUE(D15),"m")+1)</f>
        <v/>
      </c>
      <c r="F15" s="7">
        <f>IF(E15="","",IF(DATEVALUE(D15)&lt;=DATEVALUE($B$4),E15,IF(DATEVALUE(C15)&gt;DATEVALUE($B$4),0,DATEDIF(DATEVALUE(C15),DATEVALUE($B$4),"m")+1)))</f>
        <v/>
      </c>
      <c r="G15" s="8">
        <f>IF(F15="","",ROUNDDOWN(B15/E15*F15,0))</f>
        <v/>
      </c>
      <c r="H15" s="8">
        <f>IF(G15="","",B15-G15)</f>
        <v/>
      </c>
      <c r="I15" s="5" t="n"/>
    </row>
    <row r="16">
      <c r="A16" s="5" t="n"/>
      <c r="B16" s="6" t="n"/>
      <c r="C16" s="3" t="n"/>
      <c r="D16" s="3" t="n"/>
      <c r="E16" s="7">
        <f>IF(OR(C16="",D16=""),"",DATEDIF(DATEVALUE(C16),DATEVALUE(D16),"m")+1)</f>
        <v/>
      </c>
      <c r="F16" s="7">
        <f>IF(E16="","",IF(DATEVALUE(D16)&lt;=DATEVALUE($B$4),E16,IF(DATEVALUE(C16)&gt;DATEVALUE($B$4),0,DATEDIF(DATEVALUE(C16),DATEVALUE($B$4),"m")+1)))</f>
        <v/>
      </c>
      <c r="G16" s="8">
        <f>IF(F16="","",ROUNDDOWN(B16/E16*F16,0))</f>
        <v/>
      </c>
      <c r="H16" s="8">
        <f>IF(G16="","",B16-G16)</f>
        <v/>
      </c>
      <c r="I16" s="5" t="n"/>
    </row>
    <row r="17">
      <c r="A17" s="5" t="n"/>
      <c r="B17" s="6" t="n"/>
      <c r="C17" s="3" t="n"/>
      <c r="D17" s="3" t="n"/>
      <c r="E17" s="7">
        <f>IF(OR(C17="",D17=""),"",DATEDIF(DATEVALUE(C17),DATEVALUE(D17),"m")+1)</f>
        <v/>
      </c>
      <c r="F17" s="7">
        <f>IF(E17="","",IF(DATEVALUE(D17)&lt;=DATEVALUE($B$4),E17,IF(DATEVALUE(C17)&gt;DATEVALUE($B$4),0,DATEDIF(DATEVALUE(C17),DATEVALUE($B$4),"m")+1)))</f>
        <v/>
      </c>
      <c r="G17" s="8">
        <f>IF(F17="","",ROUNDDOWN(B17/E17*F17,0))</f>
        <v/>
      </c>
      <c r="H17" s="8">
        <f>IF(G17="","",B17-G17)</f>
        <v/>
      </c>
      <c r="I17" s="5" t="n"/>
    </row>
    <row r="18">
      <c r="A18" s="5" t="n"/>
      <c r="B18" s="6" t="n"/>
      <c r="C18" s="3" t="n"/>
      <c r="D18" s="3" t="n"/>
      <c r="E18" s="7">
        <f>IF(OR(C18="",D18=""),"",DATEDIF(DATEVALUE(C18),DATEVALUE(D18),"m")+1)</f>
        <v/>
      </c>
      <c r="F18" s="7">
        <f>IF(E18="","",IF(DATEVALUE(D18)&lt;=DATEVALUE($B$4),E18,IF(DATEVALUE(C18)&gt;DATEVALUE($B$4),0,DATEDIF(DATEVALUE(C18),DATEVALUE($B$4),"m")+1)))</f>
        <v/>
      </c>
      <c r="G18" s="8">
        <f>IF(F18="","",ROUNDDOWN(B18/E18*F18,0))</f>
        <v/>
      </c>
      <c r="H18" s="8">
        <f>IF(G18="","",B18-G18)</f>
        <v/>
      </c>
      <c r="I18" s="5" t="n"/>
    </row>
    <row r="19">
      <c r="A19" s="5" t="n"/>
      <c r="B19" s="6" t="n"/>
      <c r="C19" s="3" t="n"/>
      <c r="D19" s="3" t="n"/>
      <c r="E19" s="7">
        <f>IF(OR(C19="",D19=""),"",DATEDIF(DATEVALUE(C19),DATEVALUE(D19),"m")+1)</f>
        <v/>
      </c>
      <c r="F19" s="7">
        <f>IF(E19="","",IF(DATEVALUE(D19)&lt;=DATEVALUE($B$4),E19,IF(DATEVALUE(C19)&gt;DATEVALUE($B$4),0,DATEDIF(DATEVALUE(C19),DATEVALUE($B$4),"m")+1)))</f>
        <v/>
      </c>
      <c r="G19" s="8">
        <f>IF(F19="","",ROUNDDOWN(B19/E19*F19,0))</f>
        <v/>
      </c>
      <c r="H19" s="8">
        <f>IF(G19="","",B19-G19)</f>
        <v/>
      </c>
      <c r="I19" s="5" t="n"/>
    </row>
    <row r="20">
      <c r="A20" s="9" t="inlineStr">
        <is>
          <t>合計</t>
        </is>
      </c>
      <c r="B20" s="10">
        <f>SUM(B7:B19)</f>
        <v/>
      </c>
      <c r="G20" s="10">
        <f>SUM(G7:G19)</f>
        <v/>
      </c>
      <c r="H20" s="10">
        <f>SUM(H7:H19)</f>
        <v/>
      </c>
    </row>
    <row r="22">
      <c r="A22" s="2" t="inlineStr">
        <is>
          <t>※ 日付は 2026-10-01 の形式で入力してください。月割は開始月・終了月をそれぞれ1か月として数えます。</t>
        </is>
      </c>
    </row>
    <row r="23">
      <c r="A23" s="2" t="inlineStr">
        <is>
          <t>※ 円未満は切捨て（ROUNDDOWN）。当期の費用と前払費用の合計は支払額と一致します。</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30" customWidth="1" min="1" max="1"/>
    <col width="18" customWidth="1" min="2" max="2"/>
    <col width="46" customWidth="1" min="3" max="3"/>
  </cols>
  <sheetData>
    <row r="1">
      <c r="A1" s="1" t="inlineStr">
        <is>
          <t>短期前払費用の判定シート</t>
        </is>
      </c>
    </row>
    <row r="2">
      <c r="A2" s="2" t="inlineStr">
        <is>
          <t>所得税基本通達37-30の2 ／ 法人税基本通達2-2-14 の要件を確認します。</t>
        </is>
      </c>
    </row>
    <row r="4">
      <c r="A4" s="5" t="inlineStr">
        <is>
          <t>① 支払日</t>
        </is>
      </c>
      <c r="B4" s="3" t="inlineStr">
        <is>
          <t>2026-12-01</t>
        </is>
      </c>
      <c r="C4" s="11" t="inlineStr">
        <is>
          <t>実際に支払った日を入力</t>
        </is>
      </c>
    </row>
    <row r="5">
      <c r="A5" s="5" t="inlineStr">
        <is>
          <t>② 役務の提供が終わる日</t>
        </is>
      </c>
      <c r="B5" s="3" t="inlineStr">
        <is>
          <t>2027-11-30</t>
        </is>
      </c>
      <c r="C5" s="11" t="inlineStr">
        <is>
          <t>契約期間の終了日を入力</t>
        </is>
      </c>
    </row>
    <row r="6">
      <c r="A6" s="5" t="inlineStr">
        <is>
          <t>③ 毎期継続して支払時に費用計上するか</t>
        </is>
      </c>
      <c r="B6" s="3" t="inlineStr">
        <is>
          <t>はい</t>
        </is>
      </c>
      <c r="C6" s="11" t="inlineStr">
        <is>
          <t>はい／いいえ（今年だけの処理は不可）</t>
        </is>
      </c>
    </row>
    <row r="7">
      <c r="A7" s="5" t="inlineStr">
        <is>
          <t>④ 借入金の支払利息など収益対応が必要なものか</t>
        </is>
      </c>
      <c r="B7" s="3" t="inlineStr">
        <is>
          <t>いいえ</t>
        </is>
      </c>
      <c r="C7" s="11" t="inlineStr">
        <is>
          <t>はい／いいえ</t>
        </is>
      </c>
    </row>
    <row r="8">
      <c r="A8" s="5" t="inlineStr">
        <is>
          <t>⑤ 支払は完了しているか（未払でないか）</t>
        </is>
      </c>
      <c r="B8" s="3" t="inlineStr">
        <is>
          <t>はい</t>
        </is>
      </c>
      <c r="C8" s="11" t="inlineStr">
        <is>
          <t>はい／いいえ</t>
        </is>
      </c>
    </row>
    <row r="10">
      <c r="A10" s="5" t="inlineStr">
        <is>
          <t>支払日から終了日までの日数</t>
        </is>
      </c>
      <c r="B10" s="7">
        <f>IF(OR(B4="",B5=""),"",DATEVALUE(B5)-DATEVALUE(B4))</f>
        <v/>
      </c>
    </row>
    <row r="11">
      <c r="A11" s="12" t="inlineStr">
        <is>
          <t>判定</t>
        </is>
      </c>
      <c r="B11" s="13">
        <f>IF(B10="","",IF(AND(B10&lt;=366,B6="はい",B7="いいえ",B8="はい"),"短期前払費用として支払時に全額を費用計上できます","要件を満たしません。期間按分して前払費用を計上してください"))</f>
        <v/>
      </c>
      <c r="C11" s="14" t="n"/>
    </row>
    <row r="13">
      <c r="A13" s="15" t="inlineStr">
        <is>
          <t>【判定の根拠】</t>
        </is>
      </c>
    </row>
    <row r="14">
      <c r="A14" s="16" t="inlineStr">
        <is>
          <t>・支払った日から1年以内に提供を受ける役務であること</t>
        </is>
      </c>
    </row>
    <row r="15">
      <c r="A15" s="16" t="inlineStr">
        <is>
          <t>・支払った額を継続してその支払った日の属する年（事業年度）の費用に算入していること</t>
        </is>
      </c>
    </row>
    <row r="16">
      <c r="A16" s="16" t="inlineStr">
        <is>
          <t>・借入金の支払利息のように収益の計上と対応させる必要があるものは除かれること</t>
        </is>
      </c>
    </row>
    <row r="17">
      <c r="A17" s="16" t="inlineStr">
        <is>
          <t>・現実に支払いが完了していること（未払のままでは適用できません）</t>
        </is>
      </c>
    </row>
  </sheetData>
  <mergeCells count="1">
    <mergeCell ref="B11:C11"/>
  </mergeCells>
  <dataValidations count="1">
    <dataValidation sqref="B6:B8" showDropDown="0" showInputMessage="0" showErrorMessage="0" allowBlank="1" type="list">
      <formula1>"はい,いいえ"</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100" customWidth="1" min="1" max="1"/>
  </cols>
  <sheetData>
    <row r="1">
      <c r="A1" s="1" t="inlineStr">
        <is>
          <t>前払費用 管理表・短期前払費用 判定シート ｜ 出典・注意事項</t>
        </is>
      </c>
    </row>
    <row r="2">
      <c r="A2" s="17" t="inlineStr"/>
    </row>
    <row r="3">
      <c r="A3" s="18" t="inlineStr">
        <is>
          <t>【根拠となる通達】</t>
        </is>
      </c>
    </row>
    <row r="4">
      <c r="A4" s="19" t="inlineStr">
        <is>
          <t>・所得税基本通達37-30の2（短期の前払費用）＝個人事業主向け</t>
        </is>
      </c>
    </row>
    <row r="5">
      <c r="A5" s="20" t="inlineStr">
        <is>
          <t xml:space="preserve">  https://www.nta.go.jp/law/tsutatsu/kihon/shotoku/05/09.htm</t>
        </is>
      </c>
    </row>
    <row r="6">
      <c r="A6" s="19" t="inlineStr">
        <is>
          <t>・法人税基本通達2-2-14（短期の前払費用）＝法人向け</t>
        </is>
      </c>
    </row>
    <row r="7">
      <c r="A7" s="19" t="inlineStr">
        <is>
          <t>・国税庁 タックスアンサー No.5380 短期前払費用として損金算入ができる場合</t>
        </is>
      </c>
    </row>
    <row r="8">
      <c r="A8" s="20" t="inlineStr">
        <is>
          <t xml:space="preserve">  https://www.nta.go.jp/taxes/shiraberu/taxanswer/hojin/5380.htm</t>
        </is>
      </c>
    </row>
    <row r="9">
      <c r="A9" s="17" t="inlineStr"/>
    </row>
    <row r="10">
      <c r="A10" s="18" t="inlineStr">
        <is>
          <t>【注意事項】</t>
        </is>
      </c>
    </row>
    <row r="11">
      <c r="A11" s="19" t="inlineStr">
        <is>
          <t>・本シートは一般的な情報提供を目的としたもので、個別の税務判断を保証するものではありません。</t>
        </is>
      </c>
    </row>
    <row r="12">
      <c r="A12" s="19" t="inlineStr">
        <is>
          <t>・月割計算は開始月・終了月をそれぞれ1か月として数える簡便法です。日割が適切な契約もあります。</t>
        </is>
      </c>
    </row>
    <row r="13">
      <c r="A13" s="19" t="inlineStr">
        <is>
          <t>・短期前払費用は継続適用が要件です。年によって処理を変えることはできません。</t>
        </is>
      </c>
    </row>
    <row r="14">
      <c r="A14" s="19" t="inlineStr">
        <is>
          <t>・個別の取扱いは税理士等の専門家にご確認ください。</t>
        </is>
      </c>
    </row>
    <row r="15">
      <c r="A15" s="17" t="inlineStr"/>
    </row>
    <row r="16">
      <c r="A16" s="21" t="inlineStr">
        <is>
          <t>作成：イザークコンサルティング株式会社 / https://ezark-tax-accounting.com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2026-08-13T02:57:21Z</dcterms:created>
  <dcterms:modified xmlns:dcterms="http://purl.org/dc/terms/" xmlns:xsi="http://www.w3.org/2001/XMLSchema-instance" xsi:type="dcterms:W3CDTF">2026-08-13T02:57:21Z</dcterms:modified>
</cp:coreProperties>
</file>