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判定・集計" sheetId="1" state="visible" r:id="rId1"/>
    <sheet xmlns:r="http://schemas.openxmlformats.org/officeDocument/2006/relationships" name="区分表"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3"/>
    </font>
    <font>
      <b val="1"/>
      <color rgb="00FFFFFF"/>
    </font>
    <font>
      <b val="1"/>
    </font>
  </fonts>
  <fills count="4">
    <fill>
      <patternFill/>
    </fill>
    <fill>
      <patternFill patternType="gray125"/>
    </fill>
    <fill>
      <patternFill patternType="solid">
        <fgColor rgb="0000695C"/>
      </patternFill>
    </fill>
    <fill>
      <patternFill patternType="solid">
        <fgColor rgb="00FFF8DC"/>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8">
    <xf numFmtId="0" fontId="0" fillId="0" borderId="0" pivotButton="0" quotePrefix="0" xfId="0"/>
    <xf numFmtId="0" fontId="1" fillId="0" borderId="0" pivotButton="0" quotePrefix="0" xfId="0"/>
    <xf numFmtId="0" fontId="2" fillId="2" borderId="0" applyAlignment="1" pivotButton="0" quotePrefix="0" xfId="0">
      <alignment vertical="center" wrapText="1"/>
    </xf>
    <xf numFmtId="0" fontId="0" fillId="3" borderId="1" pivotButton="0" quotePrefix="0" xfId="0"/>
    <xf numFmtId="0" fontId="0" fillId="0" borderId="1" pivotButton="0" quotePrefix="0" xfId="0"/>
    <xf numFmtId="3" fontId="0" fillId="0" borderId="1" pivotButton="0" quotePrefix="0" xfId="0"/>
    <xf numFmtId="0" fontId="3" fillId="0" borderId="0" pivotButton="0" quotePrefix="0" xfId="0"/>
    <xf numFmtId="3"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48"/>
  <sheetViews>
    <sheetView workbookViewId="0">
      <pane ySplit="4" topLeftCell="A5" activePane="bottomLeft" state="frozen"/>
      <selection pane="bottomLeft" activeCell="A1" sqref="A1"/>
    </sheetView>
  </sheetViews>
  <sheetFormatPr baseColWidth="8" defaultRowHeight="15"/>
  <cols>
    <col width="12" customWidth="1" min="1" max="1"/>
    <col width="12" customWidth="1" min="2" max="2"/>
    <col width="22" customWidth="1" min="3" max="3"/>
    <col width="20" customWidth="1" min="4" max="4"/>
    <col width="34" customWidth="1" min="5" max="5"/>
    <col width="16" customWidth="1" min="6" max="6"/>
    <col width="16" customWidth="1" min="7" max="7"/>
    <col width="13" customWidth="1" min="8" max="8"/>
    <col width="15" customWidth="1" min="9" max="9"/>
    <col width="16" customWidth="1" min="10" max="10"/>
    <col width="44" customWidth="1" min="11" max="11"/>
  </cols>
  <sheetData>
    <row r="1">
      <c r="A1" s="1" t="inlineStr">
        <is>
          <t>障害者控除 判定・集計シート（令和8年分 年末調整用）</t>
        </is>
      </c>
    </row>
    <row r="2">
      <c r="A2" t="inlineStr">
        <is>
          <t>黄色の列をプルダウンで選ぶと区分と控除額が出ます。所得税=所得税法79条、住民税=地方税法314条の2。個別の判断は税務署・市区町村・専門家にご確認ください。</t>
        </is>
      </c>
    </row>
    <row r="4" ht="36" customHeight="1">
      <c r="A4" s="2" t="inlineStr">
        <is>
          <t>従業員名</t>
        </is>
      </c>
      <c r="B4" s="2" t="inlineStr">
        <is>
          <t>対象者の氏名</t>
        </is>
      </c>
      <c r="C4" s="2" t="inlineStr">
        <is>
          <t>対象者</t>
        </is>
      </c>
      <c r="D4" s="2" t="inlineStr">
        <is>
          <t>合計所得金額の見積額（令和8年）</t>
        </is>
      </c>
      <c r="E4" s="2" t="inlineStr">
        <is>
          <t>障害の根拠</t>
        </is>
      </c>
      <c r="F4" s="2" t="inlineStr">
        <is>
          <t>同居</t>
        </is>
      </c>
      <c r="G4" s="2" t="inlineStr">
        <is>
          <t>区分</t>
        </is>
      </c>
      <c r="H4" s="2" t="inlineStr">
        <is>
          <t>所得税の控除額</t>
        </is>
      </c>
      <c r="I4" s="2" t="inlineStr">
        <is>
          <t>住民税の控除額</t>
        </is>
      </c>
      <c r="J4" s="2" t="inlineStr">
        <is>
          <t>申告書C欄の列</t>
        </is>
      </c>
      <c r="K4" s="2" t="inlineStr">
        <is>
          <t>内容欄のメモ（手帳の種類・等級・交付年月日）</t>
        </is>
      </c>
    </row>
    <row r="5">
      <c r="A5" s="3" t="inlineStr">
        <is>
          <t>山川太郎</t>
        </is>
      </c>
      <c r="B5" s="3" t="inlineStr">
        <is>
          <t>山川隆雄</t>
        </is>
      </c>
      <c r="C5" s="3" t="inlineStr">
        <is>
          <t>扶養親族（16歳未満を含む）</t>
        </is>
      </c>
      <c r="D5" s="3" t="inlineStr">
        <is>
          <t>62万円以下</t>
        </is>
      </c>
      <c r="E5" s="3" t="inlineStr">
        <is>
          <t>身体障害者手帳 3級〜6級</t>
        </is>
      </c>
      <c r="F5" s="3" t="inlineStr">
        <is>
          <t>同居</t>
        </is>
      </c>
      <c r="G5" s="4">
        <f>IF(OR(C5="",E5=""),"",IF(C5="特定親族","対象外",IF(AND(C5&lt;&gt;"本人",D5="62万円超"),"対象外",IF(IFERROR(VLOOKUP(E5,区分表!$A$2:$B$18,2,FALSE),"")="対象外","対象外",IF(IFERROR(VLOOKUP(E5,区分表!$A$2:$B$18,2,FALSE),"")="一般","一般の障害者",IF(AND(C5&lt;&gt;"本人",F5="同居"),"同居特別障害者","特別障害者"))))))</f>
        <v/>
      </c>
      <c r="H5" s="5">
        <f>IF(G5="","",IF(G5="一般の障害者",270000,IF(G5="特別障害者",400000,IF(G5="同居特別障害者",750000,0))))</f>
        <v/>
      </c>
      <c r="I5" s="5">
        <f>IF(G5="","",IF(G5="対象外",0,IF(G5="一般の障害者",260000,IF(G5="特別障害者",300000,530000))))</f>
        <v/>
      </c>
      <c r="J5" s="4">
        <f>IF(OR(G5="",G5="対象外"),"",IF(C5="本人","本人",IF(C5="配偶者","同一生計配偶者","扶養親族（人数）")))</f>
        <v/>
      </c>
      <c r="K5" s="3" t="inlineStr">
        <is>
          <t>身体障害者手帳 3級 平成28年4月11日交付（国税庁記載例と同じ設例）</t>
        </is>
      </c>
    </row>
    <row r="6">
      <c r="A6" s="3" t="n"/>
      <c r="B6" s="3" t="n"/>
      <c r="C6" s="3" t="n"/>
      <c r="D6" s="3" t="n"/>
      <c r="E6" s="3" t="n"/>
      <c r="F6" s="3" t="n"/>
      <c r="G6" s="4">
        <f>IF(OR(C6="",E6=""),"",IF(C6="特定親族","対象外",IF(AND(C6&lt;&gt;"本人",D6="62万円超"),"対象外",IF(IFERROR(VLOOKUP(E6,区分表!$A$2:$B$18,2,FALSE),"")="対象外","対象外",IF(IFERROR(VLOOKUP(E6,区分表!$A$2:$B$18,2,FALSE),"")="一般","一般の障害者",IF(AND(C6&lt;&gt;"本人",F6="同居"),"同居特別障害者","特別障害者"))))))</f>
        <v/>
      </c>
      <c r="H6" s="5">
        <f>IF(G6="","",IF(G6="一般の障害者",270000,IF(G6="特別障害者",400000,IF(G6="同居特別障害者",750000,0))))</f>
        <v/>
      </c>
      <c r="I6" s="5">
        <f>IF(G6="","",IF(G6="対象外",0,IF(G6="一般の障害者",260000,IF(G6="特別障害者",300000,530000))))</f>
        <v/>
      </c>
      <c r="J6" s="4">
        <f>IF(OR(G6="",G6="対象外"),"",IF(C6="本人","本人",IF(C6="配偶者","同一生計配偶者","扶養親族（人数）")))</f>
        <v/>
      </c>
      <c r="K6" s="3" t="n"/>
    </row>
    <row r="7">
      <c r="A7" s="3" t="n"/>
      <c r="B7" s="3" t="n"/>
      <c r="C7" s="3" t="n"/>
      <c r="D7" s="3" t="n"/>
      <c r="E7" s="3" t="n"/>
      <c r="F7" s="3" t="n"/>
      <c r="G7" s="4">
        <f>IF(OR(C7="",E7=""),"",IF(C7="特定親族","対象外",IF(AND(C7&lt;&gt;"本人",D7="62万円超"),"対象外",IF(IFERROR(VLOOKUP(E7,区分表!$A$2:$B$18,2,FALSE),"")="対象外","対象外",IF(IFERROR(VLOOKUP(E7,区分表!$A$2:$B$18,2,FALSE),"")="一般","一般の障害者",IF(AND(C7&lt;&gt;"本人",F7="同居"),"同居特別障害者","特別障害者"))))))</f>
        <v/>
      </c>
      <c r="H7" s="5">
        <f>IF(G7="","",IF(G7="一般の障害者",270000,IF(G7="特別障害者",400000,IF(G7="同居特別障害者",750000,0))))</f>
        <v/>
      </c>
      <c r="I7" s="5">
        <f>IF(G7="","",IF(G7="対象外",0,IF(G7="一般の障害者",260000,IF(G7="特別障害者",300000,530000))))</f>
        <v/>
      </c>
      <c r="J7" s="4">
        <f>IF(OR(G7="",G7="対象外"),"",IF(C7="本人","本人",IF(C7="配偶者","同一生計配偶者","扶養親族（人数）")))</f>
        <v/>
      </c>
      <c r="K7" s="3" t="n"/>
    </row>
    <row r="8">
      <c r="A8" s="3" t="n"/>
      <c r="B8" s="3" t="n"/>
      <c r="C8" s="3" t="n"/>
      <c r="D8" s="3" t="n"/>
      <c r="E8" s="3" t="n"/>
      <c r="F8" s="3" t="n"/>
      <c r="G8" s="4">
        <f>IF(OR(C8="",E8=""),"",IF(C8="特定親族","対象外",IF(AND(C8&lt;&gt;"本人",D8="62万円超"),"対象外",IF(IFERROR(VLOOKUP(E8,区分表!$A$2:$B$18,2,FALSE),"")="対象外","対象外",IF(IFERROR(VLOOKUP(E8,区分表!$A$2:$B$18,2,FALSE),"")="一般","一般の障害者",IF(AND(C8&lt;&gt;"本人",F8="同居"),"同居特別障害者","特別障害者"))))))</f>
        <v/>
      </c>
      <c r="H8" s="5">
        <f>IF(G8="","",IF(G8="一般の障害者",270000,IF(G8="特別障害者",400000,IF(G8="同居特別障害者",750000,0))))</f>
        <v/>
      </c>
      <c r="I8" s="5">
        <f>IF(G8="","",IF(G8="対象外",0,IF(G8="一般の障害者",260000,IF(G8="特別障害者",300000,530000))))</f>
        <v/>
      </c>
      <c r="J8" s="4">
        <f>IF(OR(G8="",G8="対象外"),"",IF(C8="本人","本人",IF(C8="配偶者","同一生計配偶者","扶養親族（人数）")))</f>
        <v/>
      </c>
      <c r="K8" s="3" t="n"/>
    </row>
    <row r="9">
      <c r="A9" s="3" t="n"/>
      <c r="B9" s="3" t="n"/>
      <c r="C9" s="3" t="n"/>
      <c r="D9" s="3" t="n"/>
      <c r="E9" s="3" t="n"/>
      <c r="F9" s="3" t="n"/>
      <c r="G9" s="4">
        <f>IF(OR(C9="",E9=""),"",IF(C9="特定親族","対象外",IF(AND(C9&lt;&gt;"本人",D9="62万円超"),"対象外",IF(IFERROR(VLOOKUP(E9,区分表!$A$2:$B$18,2,FALSE),"")="対象外","対象外",IF(IFERROR(VLOOKUP(E9,区分表!$A$2:$B$18,2,FALSE),"")="一般","一般の障害者",IF(AND(C9&lt;&gt;"本人",F9="同居"),"同居特別障害者","特別障害者"))))))</f>
        <v/>
      </c>
      <c r="H9" s="5">
        <f>IF(G9="","",IF(G9="一般の障害者",270000,IF(G9="特別障害者",400000,IF(G9="同居特別障害者",750000,0))))</f>
        <v/>
      </c>
      <c r="I9" s="5">
        <f>IF(G9="","",IF(G9="対象外",0,IF(G9="一般の障害者",260000,IF(G9="特別障害者",300000,530000))))</f>
        <v/>
      </c>
      <c r="J9" s="4">
        <f>IF(OR(G9="",G9="対象外"),"",IF(C9="本人","本人",IF(C9="配偶者","同一生計配偶者","扶養親族（人数）")))</f>
        <v/>
      </c>
      <c r="K9" s="3" t="n"/>
    </row>
    <row r="10">
      <c r="A10" s="3" t="n"/>
      <c r="B10" s="3" t="n"/>
      <c r="C10" s="3" t="n"/>
      <c r="D10" s="3" t="n"/>
      <c r="E10" s="3" t="n"/>
      <c r="F10" s="3" t="n"/>
      <c r="G10" s="4">
        <f>IF(OR(C10="",E10=""),"",IF(C10="特定親族","対象外",IF(AND(C10&lt;&gt;"本人",D10="62万円超"),"対象外",IF(IFERROR(VLOOKUP(E10,区分表!$A$2:$B$18,2,FALSE),"")="対象外","対象外",IF(IFERROR(VLOOKUP(E10,区分表!$A$2:$B$18,2,FALSE),"")="一般","一般の障害者",IF(AND(C10&lt;&gt;"本人",F10="同居"),"同居特別障害者","特別障害者"))))))</f>
        <v/>
      </c>
      <c r="H10" s="5">
        <f>IF(G10="","",IF(G10="一般の障害者",270000,IF(G10="特別障害者",400000,IF(G10="同居特別障害者",750000,0))))</f>
        <v/>
      </c>
      <c r="I10" s="5">
        <f>IF(G10="","",IF(G10="対象外",0,IF(G10="一般の障害者",260000,IF(G10="特別障害者",300000,530000))))</f>
        <v/>
      </c>
      <c r="J10" s="4">
        <f>IF(OR(G10="",G10="対象外"),"",IF(C10="本人","本人",IF(C10="配偶者","同一生計配偶者","扶養親族（人数）")))</f>
        <v/>
      </c>
      <c r="K10" s="3" t="n"/>
    </row>
    <row r="11">
      <c r="A11" s="3" t="n"/>
      <c r="B11" s="3" t="n"/>
      <c r="C11" s="3" t="n"/>
      <c r="D11" s="3" t="n"/>
      <c r="E11" s="3" t="n"/>
      <c r="F11" s="3" t="n"/>
      <c r="G11" s="4">
        <f>IF(OR(C11="",E11=""),"",IF(C11="特定親族","対象外",IF(AND(C11&lt;&gt;"本人",D11="62万円超"),"対象外",IF(IFERROR(VLOOKUP(E11,区分表!$A$2:$B$18,2,FALSE),"")="対象外","対象外",IF(IFERROR(VLOOKUP(E11,区分表!$A$2:$B$18,2,FALSE),"")="一般","一般の障害者",IF(AND(C11&lt;&gt;"本人",F11="同居"),"同居特別障害者","特別障害者"))))))</f>
        <v/>
      </c>
      <c r="H11" s="5">
        <f>IF(G11="","",IF(G11="一般の障害者",270000,IF(G11="特別障害者",400000,IF(G11="同居特別障害者",750000,0))))</f>
        <v/>
      </c>
      <c r="I11" s="5">
        <f>IF(G11="","",IF(G11="対象外",0,IF(G11="一般の障害者",260000,IF(G11="特別障害者",300000,530000))))</f>
        <v/>
      </c>
      <c r="J11" s="4">
        <f>IF(OR(G11="",G11="対象外"),"",IF(C11="本人","本人",IF(C11="配偶者","同一生計配偶者","扶養親族（人数）")))</f>
        <v/>
      </c>
      <c r="K11" s="3" t="n"/>
    </row>
    <row r="12">
      <c r="A12" s="3" t="n"/>
      <c r="B12" s="3" t="n"/>
      <c r="C12" s="3" t="n"/>
      <c r="D12" s="3" t="n"/>
      <c r="E12" s="3" t="n"/>
      <c r="F12" s="3" t="n"/>
      <c r="G12" s="4">
        <f>IF(OR(C12="",E12=""),"",IF(C12="特定親族","対象外",IF(AND(C12&lt;&gt;"本人",D12="62万円超"),"対象外",IF(IFERROR(VLOOKUP(E12,区分表!$A$2:$B$18,2,FALSE),"")="対象外","対象外",IF(IFERROR(VLOOKUP(E12,区分表!$A$2:$B$18,2,FALSE),"")="一般","一般の障害者",IF(AND(C12&lt;&gt;"本人",F12="同居"),"同居特別障害者","特別障害者"))))))</f>
        <v/>
      </c>
      <c r="H12" s="5">
        <f>IF(G12="","",IF(G12="一般の障害者",270000,IF(G12="特別障害者",400000,IF(G12="同居特別障害者",750000,0))))</f>
        <v/>
      </c>
      <c r="I12" s="5">
        <f>IF(G12="","",IF(G12="対象外",0,IF(G12="一般の障害者",260000,IF(G12="特別障害者",300000,530000))))</f>
        <v/>
      </c>
      <c r="J12" s="4">
        <f>IF(OR(G12="",G12="対象外"),"",IF(C12="本人","本人",IF(C12="配偶者","同一生計配偶者","扶養親族（人数）")))</f>
        <v/>
      </c>
      <c r="K12" s="3" t="n"/>
    </row>
    <row r="13">
      <c r="A13" s="3" t="n"/>
      <c r="B13" s="3" t="n"/>
      <c r="C13" s="3" t="n"/>
      <c r="D13" s="3" t="n"/>
      <c r="E13" s="3" t="n"/>
      <c r="F13" s="3" t="n"/>
      <c r="G13" s="4">
        <f>IF(OR(C13="",E13=""),"",IF(C13="特定親族","対象外",IF(AND(C13&lt;&gt;"本人",D13="62万円超"),"対象外",IF(IFERROR(VLOOKUP(E13,区分表!$A$2:$B$18,2,FALSE),"")="対象外","対象外",IF(IFERROR(VLOOKUP(E13,区分表!$A$2:$B$18,2,FALSE),"")="一般","一般の障害者",IF(AND(C13&lt;&gt;"本人",F13="同居"),"同居特別障害者","特別障害者"))))))</f>
        <v/>
      </c>
      <c r="H13" s="5">
        <f>IF(G13="","",IF(G13="一般の障害者",270000,IF(G13="特別障害者",400000,IF(G13="同居特別障害者",750000,0))))</f>
        <v/>
      </c>
      <c r="I13" s="5">
        <f>IF(G13="","",IF(G13="対象外",0,IF(G13="一般の障害者",260000,IF(G13="特別障害者",300000,530000))))</f>
        <v/>
      </c>
      <c r="J13" s="4">
        <f>IF(OR(G13="",G13="対象外"),"",IF(C13="本人","本人",IF(C13="配偶者","同一生計配偶者","扶養親族（人数）")))</f>
        <v/>
      </c>
      <c r="K13" s="3" t="n"/>
    </row>
    <row r="14">
      <c r="A14" s="3" t="n"/>
      <c r="B14" s="3" t="n"/>
      <c r="C14" s="3" t="n"/>
      <c r="D14" s="3" t="n"/>
      <c r="E14" s="3" t="n"/>
      <c r="F14" s="3" t="n"/>
      <c r="G14" s="4">
        <f>IF(OR(C14="",E14=""),"",IF(C14="特定親族","対象外",IF(AND(C14&lt;&gt;"本人",D14="62万円超"),"対象外",IF(IFERROR(VLOOKUP(E14,区分表!$A$2:$B$18,2,FALSE),"")="対象外","対象外",IF(IFERROR(VLOOKUP(E14,区分表!$A$2:$B$18,2,FALSE),"")="一般","一般の障害者",IF(AND(C14&lt;&gt;"本人",F14="同居"),"同居特別障害者","特別障害者"))))))</f>
        <v/>
      </c>
      <c r="H14" s="5">
        <f>IF(G14="","",IF(G14="一般の障害者",270000,IF(G14="特別障害者",400000,IF(G14="同居特別障害者",750000,0))))</f>
        <v/>
      </c>
      <c r="I14" s="5">
        <f>IF(G14="","",IF(G14="対象外",0,IF(G14="一般の障害者",260000,IF(G14="特別障害者",300000,530000))))</f>
        <v/>
      </c>
      <c r="J14" s="4">
        <f>IF(OR(G14="",G14="対象外"),"",IF(C14="本人","本人",IF(C14="配偶者","同一生計配偶者","扶養親族（人数）")))</f>
        <v/>
      </c>
      <c r="K14" s="3" t="n"/>
    </row>
    <row r="15">
      <c r="A15" s="3" t="n"/>
      <c r="B15" s="3" t="n"/>
      <c r="C15" s="3" t="n"/>
      <c r="D15" s="3" t="n"/>
      <c r="E15" s="3" t="n"/>
      <c r="F15" s="3" t="n"/>
      <c r="G15" s="4">
        <f>IF(OR(C15="",E15=""),"",IF(C15="特定親族","対象外",IF(AND(C15&lt;&gt;"本人",D15="62万円超"),"対象外",IF(IFERROR(VLOOKUP(E15,区分表!$A$2:$B$18,2,FALSE),"")="対象外","対象外",IF(IFERROR(VLOOKUP(E15,区分表!$A$2:$B$18,2,FALSE),"")="一般","一般の障害者",IF(AND(C15&lt;&gt;"本人",F15="同居"),"同居特別障害者","特別障害者"))))))</f>
        <v/>
      </c>
      <c r="H15" s="5">
        <f>IF(G15="","",IF(G15="一般の障害者",270000,IF(G15="特別障害者",400000,IF(G15="同居特別障害者",750000,0))))</f>
        <v/>
      </c>
      <c r="I15" s="5">
        <f>IF(G15="","",IF(G15="対象外",0,IF(G15="一般の障害者",260000,IF(G15="特別障害者",300000,530000))))</f>
        <v/>
      </c>
      <c r="J15" s="4">
        <f>IF(OR(G15="",G15="対象外"),"",IF(C15="本人","本人",IF(C15="配偶者","同一生計配偶者","扶養親族（人数）")))</f>
        <v/>
      </c>
      <c r="K15" s="3" t="n"/>
    </row>
    <row r="16">
      <c r="A16" s="3" t="n"/>
      <c r="B16" s="3" t="n"/>
      <c r="C16" s="3" t="n"/>
      <c r="D16" s="3" t="n"/>
      <c r="E16" s="3" t="n"/>
      <c r="F16" s="3" t="n"/>
      <c r="G16" s="4">
        <f>IF(OR(C16="",E16=""),"",IF(C16="特定親族","対象外",IF(AND(C16&lt;&gt;"本人",D16="62万円超"),"対象外",IF(IFERROR(VLOOKUP(E16,区分表!$A$2:$B$18,2,FALSE),"")="対象外","対象外",IF(IFERROR(VLOOKUP(E16,区分表!$A$2:$B$18,2,FALSE),"")="一般","一般の障害者",IF(AND(C16&lt;&gt;"本人",F16="同居"),"同居特別障害者","特別障害者"))))))</f>
        <v/>
      </c>
      <c r="H16" s="5">
        <f>IF(G16="","",IF(G16="一般の障害者",270000,IF(G16="特別障害者",400000,IF(G16="同居特別障害者",750000,0))))</f>
        <v/>
      </c>
      <c r="I16" s="5">
        <f>IF(G16="","",IF(G16="対象外",0,IF(G16="一般の障害者",260000,IF(G16="特別障害者",300000,530000))))</f>
        <v/>
      </c>
      <c r="J16" s="4">
        <f>IF(OR(G16="",G16="対象外"),"",IF(C16="本人","本人",IF(C16="配偶者","同一生計配偶者","扶養親族（人数）")))</f>
        <v/>
      </c>
      <c r="K16" s="3" t="n"/>
    </row>
    <row r="17">
      <c r="A17" s="3" t="n"/>
      <c r="B17" s="3" t="n"/>
      <c r="C17" s="3" t="n"/>
      <c r="D17" s="3" t="n"/>
      <c r="E17" s="3" t="n"/>
      <c r="F17" s="3" t="n"/>
      <c r="G17" s="4">
        <f>IF(OR(C17="",E17=""),"",IF(C17="特定親族","対象外",IF(AND(C17&lt;&gt;"本人",D17="62万円超"),"対象外",IF(IFERROR(VLOOKUP(E17,区分表!$A$2:$B$18,2,FALSE),"")="対象外","対象外",IF(IFERROR(VLOOKUP(E17,区分表!$A$2:$B$18,2,FALSE),"")="一般","一般の障害者",IF(AND(C17&lt;&gt;"本人",F17="同居"),"同居特別障害者","特別障害者"))))))</f>
        <v/>
      </c>
      <c r="H17" s="5">
        <f>IF(G17="","",IF(G17="一般の障害者",270000,IF(G17="特別障害者",400000,IF(G17="同居特別障害者",750000,0))))</f>
        <v/>
      </c>
      <c r="I17" s="5">
        <f>IF(G17="","",IF(G17="対象外",0,IF(G17="一般の障害者",260000,IF(G17="特別障害者",300000,530000))))</f>
        <v/>
      </c>
      <c r="J17" s="4">
        <f>IF(OR(G17="",G17="対象外"),"",IF(C17="本人","本人",IF(C17="配偶者","同一生計配偶者","扶養親族（人数）")))</f>
        <v/>
      </c>
      <c r="K17" s="3" t="n"/>
    </row>
    <row r="18">
      <c r="A18" s="3" t="n"/>
      <c r="B18" s="3" t="n"/>
      <c r="C18" s="3" t="n"/>
      <c r="D18" s="3" t="n"/>
      <c r="E18" s="3" t="n"/>
      <c r="F18" s="3" t="n"/>
      <c r="G18" s="4">
        <f>IF(OR(C18="",E18=""),"",IF(C18="特定親族","対象外",IF(AND(C18&lt;&gt;"本人",D18="62万円超"),"対象外",IF(IFERROR(VLOOKUP(E18,区分表!$A$2:$B$18,2,FALSE),"")="対象外","対象外",IF(IFERROR(VLOOKUP(E18,区分表!$A$2:$B$18,2,FALSE),"")="一般","一般の障害者",IF(AND(C18&lt;&gt;"本人",F18="同居"),"同居特別障害者","特別障害者"))))))</f>
        <v/>
      </c>
      <c r="H18" s="5">
        <f>IF(G18="","",IF(G18="一般の障害者",270000,IF(G18="特別障害者",400000,IF(G18="同居特別障害者",750000,0))))</f>
        <v/>
      </c>
      <c r="I18" s="5">
        <f>IF(G18="","",IF(G18="対象外",0,IF(G18="一般の障害者",260000,IF(G18="特別障害者",300000,530000))))</f>
        <v/>
      </c>
      <c r="J18" s="4">
        <f>IF(OR(G18="",G18="対象外"),"",IF(C18="本人","本人",IF(C18="配偶者","同一生計配偶者","扶養親族（人数）")))</f>
        <v/>
      </c>
      <c r="K18" s="3" t="n"/>
    </row>
    <row r="19">
      <c r="A19" s="3" t="n"/>
      <c r="B19" s="3" t="n"/>
      <c r="C19" s="3" t="n"/>
      <c r="D19" s="3" t="n"/>
      <c r="E19" s="3" t="n"/>
      <c r="F19" s="3" t="n"/>
      <c r="G19" s="4">
        <f>IF(OR(C19="",E19=""),"",IF(C19="特定親族","対象外",IF(AND(C19&lt;&gt;"本人",D19="62万円超"),"対象外",IF(IFERROR(VLOOKUP(E19,区分表!$A$2:$B$18,2,FALSE),"")="対象外","対象外",IF(IFERROR(VLOOKUP(E19,区分表!$A$2:$B$18,2,FALSE),"")="一般","一般の障害者",IF(AND(C19&lt;&gt;"本人",F19="同居"),"同居特別障害者","特別障害者"))))))</f>
        <v/>
      </c>
      <c r="H19" s="5">
        <f>IF(G19="","",IF(G19="一般の障害者",270000,IF(G19="特別障害者",400000,IF(G19="同居特別障害者",750000,0))))</f>
        <v/>
      </c>
      <c r="I19" s="5">
        <f>IF(G19="","",IF(G19="対象外",0,IF(G19="一般の障害者",260000,IF(G19="特別障害者",300000,530000))))</f>
        <v/>
      </c>
      <c r="J19" s="4">
        <f>IF(OR(G19="",G19="対象外"),"",IF(C19="本人","本人",IF(C19="配偶者","同一生計配偶者","扶養親族（人数）")))</f>
        <v/>
      </c>
      <c r="K19" s="3" t="n"/>
    </row>
    <row r="20">
      <c r="A20" s="3" t="n"/>
      <c r="B20" s="3" t="n"/>
      <c r="C20" s="3" t="n"/>
      <c r="D20" s="3" t="n"/>
      <c r="E20" s="3" t="n"/>
      <c r="F20" s="3" t="n"/>
      <c r="G20" s="4">
        <f>IF(OR(C20="",E20=""),"",IF(C20="特定親族","対象外",IF(AND(C20&lt;&gt;"本人",D20="62万円超"),"対象外",IF(IFERROR(VLOOKUP(E20,区分表!$A$2:$B$18,2,FALSE),"")="対象外","対象外",IF(IFERROR(VLOOKUP(E20,区分表!$A$2:$B$18,2,FALSE),"")="一般","一般の障害者",IF(AND(C20&lt;&gt;"本人",F20="同居"),"同居特別障害者","特別障害者"))))))</f>
        <v/>
      </c>
      <c r="H20" s="5">
        <f>IF(G20="","",IF(G20="一般の障害者",270000,IF(G20="特別障害者",400000,IF(G20="同居特別障害者",750000,0))))</f>
        <v/>
      </c>
      <c r="I20" s="5">
        <f>IF(G20="","",IF(G20="対象外",0,IF(G20="一般の障害者",260000,IF(G20="特別障害者",300000,530000))))</f>
        <v/>
      </c>
      <c r="J20" s="4">
        <f>IF(OR(G20="",G20="対象外"),"",IF(C20="本人","本人",IF(C20="配偶者","同一生計配偶者","扶養親族（人数）")))</f>
        <v/>
      </c>
      <c r="K20" s="3" t="n"/>
    </row>
    <row r="21">
      <c r="A21" s="3" t="n"/>
      <c r="B21" s="3" t="n"/>
      <c r="C21" s="3" t="n"/>
      <c r="D21" s="3" t="n"/>
      <c r="E21" s="3" t="n"/>
      <c r="F21" s="3" t="n"/>
      <c r="G21" s="4">
        <f>IF(OR(C21="",E21=""),"",IF(C21="特定親族","対象外",IF(AND(C21&lt;&gt;"本人",D21="62万円超"),"対象外",IF(IFERROR(VLOOKUP(E21,区分表!$A$2:$B$18,2,FALSE),"")="対象外","対象外",IF(IFERROR(VLOOKUP(E21,区分表!$A$2:$B$18,2,FALSE),"")="一般","一般の障害者",IF(AND(C21&lt;&gt;"本人",F21="同居"),"同居特別障害者","特別障害者"))))))</f>
        <v/>
      </c>
      <c r="H21" s="5">
        <f>IF(G21="","",IF(G21="一般の障害者",270000,IF(G21="特別障害者",400000,IF(G21="同居特別障害者",750000,0))))</f>
        <v/>
      </c>
      <c r="I21" s="5">
        <f>IF(G21="","",IF(G21="対象外",0,IF(G21="一般の障害者",260000,IF(G21="特別障害者",300000,530000))))</f>
        <v/>
      </c>
      <c r="J21" s="4">
        <f>IF(OR(G21="",G21="対象外"),"",IF(C21="本人","本人",IF(C21="配偶者","同一生計配偶者","扶養親族（人数）")))</f>
        <v/>
      </c>
      <c r="K21" s="3" t="n"/>
    </row>
    <row r="22">
      <c r="A22" s="3" t="n"/>
      <c r="B22" s="3" t="n"/>
      <c r="C22" s="3" t="n"/>
      <c r="D22" s="3" t="n"/>
      <c r="E22" s="3" t="n"/>
      <c r="F22" s="3" t="n"/>
      <c r="G22" s="4">
        <f>IF(OR(C22="",E22=""),"",IF(C22="特定親族","対象外",IF(AND(C22&lt;&gt;"本人",D22="62万円超"),"対象外",IF(IFERROR(VLOOKUP(E22,区分表!$A$2:$B$18,2,FALSE),"")="対象外","対象外",IF(IFERROR(VLOOKUP(E22,区分表!$A$2:$B$18,2,FALSE),"")="一般","一般の障害者",IF(AND(C22&lt;&gt;"本人",F22="同居"),"同居特別障害者","特別障害者"))))))</f>
        <v/>
      </c>
      <c r="H22" s="5">
        <f>IF(G22="","",IF(G22="一般の障害者",270000,IF(G22="特別障害者",400000,IF(G22="同居特別障害者",750000,0))))</f>
        <v/>
      </c>
      <c r="I22" s="5">
        <f>IF(G22="","",IF(G22="対象外",0,IF(G22="一般の障害者",260000,IF(G22="特別障害者",300000,530000))))</f>
        <v/>
      </c>
      <c r="J22" s="4">
        <f>IF(OR(G22="",G22="対象外"),"",IF(C22="本人","本人",IF(C22="配偶者","同一生計配偶者","扶養親族（人数）")))</f>
        <v/>
      </c>
      <c r="K22" s="3" t="n"/>
    </row>
    <row r="23">
      <c r="A23" s="3" t="n"/>
      <c r="B23" s="3" t="n"/>
      <c r="C23" s="3" t="n"/>
      <c r="D23" s="3" t="n"/>
      <c r="E23" s="3" t="n"/>
      <c r="F23" s="3" t="n"/>
      <c r="G23" s="4">
        <f>IF(OR(C23="",E23=""),"",IF(C23="特定親族","対象外",IF(AND(C23&lt;&gt;"本人",D23="62万円超"),"対象外",IF(IFERROR(VLOOKUP(E23,区分表!$A$2:$B$18,2,FALSE),"")="対象外","対象外",IF(IFERROR(VLOOKUP(E23,区分表!$A$2:$B$18,2,FALSE),"")="一般","一般の障害者",IF(AND(C23&lt;&gt;"本人",F23="同居"),"同居特別障害者","特別障害者"))))))</f>
        <v/>
      </c>
      <c r="H23" s="5">
        <f>IF(G23="","",IF(G23="一般の障害者",270000,IF(G23="特別障害者",400000,IF(G23="同居特別障害者",750000,0))))</f>
        <v/>
      </c>
      <c r="I23" s="5">
        <f>IF(G23="","",IF(G23="対象外",0,IF(G23="一般の障害者",260000,IF(G23="特別障害者",300000,530000))))</f>
        <v/>
      </c>
      <c r="J23" s="4">
        <f>IF(OR(G23="",G23="対象外"),"",IF(C23="本人","本人",IF(C23="配偶者","同一生計配偶者","扶養親族（人数）")))</f>
        <v/>
      </c>
      <c r="K23" s="3" t="n"/>
    </row>
    <row r="24">
      <c r="A24" s="3" t="n"/>
      <c r="B24" s="3" t="n"/>
      <c r="C24" s="3" t="n"/>
      <c r="D24" s="3" t="n"/>
      <c r="E24" s="3" t="n"/>
      <c r="F24" s="3" t="n"/>
      <c r="G24" s="4">
        <f>IF(OR(C24="",E24=""),"",IF(C24="特定親族","対象外",IF(AND(C24&lt;&gt;"本人",D24="62万円超"),"対象外",IF(IFERROR(VLOOKUP(E24,区分表!$A$2:$B$18,2,FALSE),"")="対象外","対象外",IF(IFERROR(VLOOKUP(E24,区分表!$A$2:$B$18,2,FALSE),"")="一般","一般の障害者",IF(AND(C24&lt;&gt;"本人",F24="同居"),"同居特別障害者","特別障害者"))))))</f>
        <v/>
      </c>
      <c r="H24" s="5">
        <f>IF(G24="","",IF(G24="一般の障害者",270000,IF(G24="特別障害者",400000,IF(G24="同居特別障害者",750000,0))))</f>
        <v/>
      </c>
      <c r="I24" s="5">
        <f>IF(G24="","",IF(G24="対象外",0,IF(G24="一般の障害者",260000,IF(G24="特別障害者",300000,530000))))</f>
        <v/>
      </c>
      <c r="J24" s="4">
        <f>IF(OR(G24="",G24="対象外"),"",IF(C24="本人","本人",IF(C24="配偶者","同一生計配偶者","扶養親族（人数）")))</f>
        <v/>
      </c>
      <c r="K24" s="3" t="n"/>
    </row>
    <row r="25">
      <c r="A25" s="3" t="n"/>
      <c r="B25" s="3" t="n"/>
      <c r="C25" s="3" t="n"/>
      <c r="D25" s="3" t="n"/>
      <c r="E25" s="3" t="n"/>
      <c r="F25" s="3" t="n"/>
      <c r="G25" s="4">
        <f>IF(OR(C25="",E25=""),"",IF(C25="特定親族","対象外",IF(AND(C25&lt;&gt;"本人",D25="62万円超"),"対象外",IF(IFERROR(VLOOKUP(E25,区分表!$A$2:$B$18,2,FALSE),"")="対象外","対象外",IF(IFERROR(VLOOKUP(E25,区分表!$A$2:$B$18,2,FALSE),"")="一般","一般の障害者",IF(AND(C25&lt;&gt;"本人",F25="同居"),"同居特別障害者","特別障害者"))))))</f>
        <v/>
      </c>
      <c r="H25" s="5">
        <f>IF(G25="","",IF(G25="一般の障害者",270000,IF(G25="特別障害者",400000,IF(G25="同居特別障害者",750000,0))))</f>
        <v/>
      </c>
      <c r="I25" s="5">
        <f>IF(G25="","",IF(G25="対象外",0,IF(G25="一般の障害者",260000,IF(G25="特別障害者",300000,530000))))</f>
        <v/>
      </c>
      <c r="J25" s="4">
        <f>IF(OR(G25="",G25="対象外"),"",IF(C25="本人","本人",IF(C25="配偶者","同一生計配偶者","扶養親族（人数）")))</f>
        <v/>
      </c>
      <c r="K25" s="3" t="n"/>
    </row>
    <row r="26">
      <c r="A26" s="3" t="n"/>
      <c r="B26" s="3" t="n"/>
      <c r="C26" s="3" t="n"/>
      <c r="D26" s="3" t="n"/>
      <c r="E26" s="3" t="n"/>
      <c r="F26" s="3" t="n"/>
      <c r="G26" s="4">
        <f>IF(OR(C26="",E26=""),"",IF(C26="特定親族","対象外",IF(AND(C26&lt;&gt;"本人",D26="62万円超"),"対象外",IF(IFERROR(VLOOKUP(E26,区分表!$A$2:$B$18,2,FALSE),"")="対象外","対象外",IF(IFERROR(VLOOKUP(E26,区分表!$A$2:$B$18,2,FALSE),"")="一般","一般の障害者",IF(AND(C26&lt;&gt;"本人",F26="同居"),"同居特別障害者","特別障害者"))))))</f>
        <v/>
      </c>
      <c r="H26" s="5">
        <f>IF(G26="","",IF(G26="一般の障害者",270000,IF(G26="特別障害者",400000,IF(G26="同居特別障害者",750000,0))))</f>
        <v/>
      </c>
      <c r="I26" s="5">
        <f>IF(G26="","",IF(G26="対象外",0,IF(G26="一般の障害者",260000,IF(G26="特別障害者",300000,530000))))</f>
        <v/>
      </c>
      <c r="J26" s="4">
        <f>IF(OR(G26="",G26="対象外"),"",IF(C26="本人","本人",IF(C26="配偶者","同一生計配偶者","扶養親族（人数）")))</f>
        <v/>
      </c>
      <c r="K26" s="3" t="n"/>
    </row>
    <row r="27">
      <c r="A27" s="3" t="n"/>
      <c r="B27" s="3" t="n"/>
      <c r="C27" s="3" t="n"/>
      <c r="D27" s="3" t="n"/>
      <c r="E27" s="3" t="n"/>
      <c r="F27" s="3" t="n"/>
      <c r="G27" s="4">
        <f>IF(OR(C27="",E27=""),"",IF(C27="特定親族","対象外",IF(AND(C27&lt;&gt;"本人",D27="62万円超"),"対象外",IF(IFERROR(VLOOKUP(E27,区分表!$A$2:$B$18,2,FALSE),"")="対象外","対象外",IF(IFERROR(VLOOKUP(E27,区分表!$A$2:$B$18,2,FALSE),"")="一般","一般の障害者",IF(AND(C27&lt;&gt;"本人",F27="同居"),"同居特別障害者","特別障害者"))))))</f>
        <v/>
      </c>
      <c r="H27" s="5">
        <f>IF(G27="","",IF(G27="一般の障害者",270000,IF(G27="特別障害者",400000,IF(G27="同居特別障害者",750000,0))))</f>
        <v/>
      </c>
      <c r="I27" s="5">
        <f>IF(G27="","",IF(G27="対象外",0,IF(G27="一般の障害者",260000,IF(G27="特別障害者",300000,530000))))</f>
        <v/>
      </c>
      <c r="J27" s="4">
        <f>IF(OR(G27="",G27="対象外"),"",IF(C27="本人","本人",IF(C27="配偶者","同一生計配偶者","扶養親族（人数）")))</f>
        <v/>
      </c>
      <c r="K27" s="3" t="n"/>
    </row>
    <row r="28">
      <c r="A28" s="3" t="n"/>
      <c r="B28" s="3" t="n"/>
      <c r="C28" s="3" t="n"/>
      <c r="D28" s="3" t="n"/>
      <c r="E28" s="3" t="n"/>
      <c r="F28" s="3" t="n"/>
      <c r="G28" s="4">
        <f>IF(OR(C28="",E28=""),"",IF(C28="特定親族","対象外",IF(AND(C28&lt;&gt;"本人",D28="62万円超"),"対象外",IF(IFERROR(VLOOKUP(E28,区分表!$A$2:$B$18,2,FALSE),"")="対象外","対象外",IF(IFERROR(VLOOKUP(E28,区分表!$A$2:$B$18,2,FALSE),"")="一般","一般の障害者",IF(AND(C28&lt;&gt;"本人",F28="同居"),"同居特別障害者","特別障害者"))))))</f>
        <v/>
      </c>
      <c r="H28" s="5">
        <f>IF(G28="","",IF(G28="一般の障害者",270000,IF(G28="特別障害者",400000,IF(G28="同居特別障害者",750000,0))))</f>
        <v/>
      </c>
      <c r="I28" s="5">
        <f>IF(G28="","",IF(G28="対象外",0,IF(G28="一般の障害者",260000,IF(G28="特別障害者",300000,530000))))</f>
        <v/>
      </c>
      <c r="J28" s="4">
        <f>IF(OR(G28="",G28="対象外"),"",IF(C28="本人","本人",IF(C28="配偶者","同一生計配偶者","扶養親族（人数）")))</f>
        <v/>
      </c>
      <c r="K28" s="3" t="n"/>
    </row>
    <row r="29">
      <c r="A29" s="3" t="n"/>
      <c r="B29" s="3" t="n"/>
      <c r="C29" s="3" t="n"/>
      <c r="D29" s="3" t="n"/>
      <c r="E29" s="3" t="n"/>
      <c r="F29" s="3" t="n"/>
      <c r="G29" s="4">
        <f>IF(OR(C29="",E29=""),"",IF(C29="特定親族","対象外",IF(AND(C29&lt;&gt;"本人",D29="62万円超"),"対象外",IF(IFERROR(VLOOKUP(E29,区分表!$A$2:$B$18,2,FALSE),"")="対象外","対象外",IF(IFERROR(VLOOKUP(E29,区分表!$A$2:$B$18,2,FALSE),"")="一般","一般の障害者",IF(AND(C29&lt;&gt;"本人",F29="同居"),"同居特別障害者","特別障害者"))))))</f>
        <v/>
      </c>
      <c r="H29" s="5">
        <f>IF(G29="","",IF(G29="一般の障害者",270000,IF(G29="特別障害者",400000,IF(G29="同居特別障害者",750000,0))))</f>
        <v/>
      </c>
      <c r="I29" s="5">
        <f>IF(G29="","",IF(G29="対象外",0,IF(G29="一般の障害者",260000,IF(G29="特別障害者",300000,530000))))</f>
        <v/>
      </c>
      <c r="J29" s="4">
        <f>IF(OR(G29="",G29="対象外"),"",IF(C29="本人","本人",IF(C29="配偶者","同一生計配偶者","扶養親族（人数）")))</f>
        <v/>
      </c>
      <c r="K29" s="3" t="n"/>
    </row>
    <row r="30">
      <c r="A30" s="3" t="n"/>
      <c r="B30" s="3" t="n"/>
      <c r="C30" s="3" t="n"/>
      <c r="D30" s="3" t="n"/>
      <c r="E30" s="3" t="n"/>
      <c r="F30" s="3" t="n"/>
      <c r="G30" s="4">
        <f>IF(OR(C30="",E30=""),"",IF(C30="特定親族","対象外",IF(AND(C30&lt;&gt;"本人",D30="62万円超"),"対象外",IF(IFERROR(VLOOKUP(E30,区分表!$A$2:$B$18,2,FALSE),"")="対象外","対象外",IF(IFERROR(VLOOKUP(E30,区分表!$A$2:$B$18,2,FALSE),"")="一般","一般の障害者",IF(AND(C30&lt;&gt;"本人",F30="同居"),"同居特別障害者","特別障害者"))))))</f>
        <v/>
      </c>
      <c r="H30" s="5">
        <f>IF(G30="","",IF(G30="一般の障害者",270000,IF(G30="特別障害者",400000,IF(G30="同居特別障害者",750000,0))))</f>
        <v/>
      </c>
      <c r="I30" s="5">
        <f>IF(G30="","",IF(G30="対象外",0,IF(G30="一般の障害者",260000,IF(G30="特別障害者",300000,530000))))</f>
        <v/>
      </c>
      <c r="J30" s="4">
        <f>IF(OR(G30="",G30="対象外"),"",IF(C30="本人","本人",IF(C30="配偶者","同一生計配偶者","扶養親族（人数）")))</f>
        <v/>
      </c>
      <c r="K30" s="3" t="n"/>
    </row>
    <row r="31">
      <c r="A31" s="3" t="n"/>
      <c r="B31" s="3" t="n"/>
      <c r="C31" s="3" t="n"/>
      <c r="D31" s="3" t="n"/>
      <c r="E31" s="3" t="n"/>
      <c r="F31" s="3" t="n"/>
      <c r="G31" s="4">
        <f>IF(OR(C31="",E31=""),"",IF(C31="特定親族","対象外",IF(AND(C31&lt;&gt;"本人",D31="62万円超"),"対象外",IF(IFERROR(VLOOKUP(E31,区分表!$A$2:$B$18,2,FALSE),"")="対象外","対象外",IF(IFERROR(VLOOKUP(E31,区分表!$A$2:$B$18,2,FALSE),"")="一般","一般の障害者",IF(AND(C31&lt;&gt;"本人",F31="同居"),"同居特別障害者","特別障害者"))))))</f>
        <v/>
      </c>
      <c r="H31" s="5">
        <f>IF(G31="","",IF(G31="一般の障害者",270000,IF(G31="特別障害者",400000,IF(G31="同居特別障害者",750000,0))))</f>
        <v/>
      </c>
      <c r="I31" s="5">
        <f>IF(G31="","",IF(G31="対象外",0,IF(G31="一般の障害者",260000,IF(G31="特別障害者",300000,530000))))</f>
        <v/>
      </c>
      <c r="J31" s="4">
        <f>IF(OR(G31="",G31="対象外"),"",IF(C31="本人","本人",IF(C31="配偶者","同一生計配偶者","扶養親族（人数）")))</f>
        <v/>
      </c>
      <c r="K31" s="3" t="n"/>
    </row>
    <row r="32">
      <c r="A32" s="3" t="n"/>
      <c r="B32" s="3" t="n"/>
      <c r="C32" s="3" t="n"/>
      <c r="D32" s="3" t="n"/>
      <c r="E32" s="3" t="n"/>
      <c r="F32" s="3" t="n"/>
      <c r="G32" s="4">
        <f>IF(OR(C32="",E32=""),"",IF(C32="特定親族","対象外",IF(AND(C32&lt;&gt;"本人",D32="62万円超"),"対象外",IF(IFERROR(VLOOKUP(E32,区分表!$A$2:$B$18,2,FALSE),"")="対象外","対象外",IF(IFERROR(VLOOKUP(E32,区分表!$A$2:$B$18,2,FALSE),"")="一般","一般の障害者",IF(AND(C32&lt;&gt;"本人",F32="同居"),"同居特別障害者","特別障害者"))))))</f>
        <v/>
      </c>
      <c r="H32" s="5">
        <f>IF(G32="","",IF(G32="一般の障害者",270000,IF(G32="特別障害者",400000,IF(G32="同居特別障害者",750000,0))))</f>
        <v/>
      </c>
      <c r="I32" s="5">
        <f>IF(G32="","",IF(G32="対象外",0,IF(G32="一般の障害者",260000,IF(G32="特別障害者",300000,530000))))</f>
        <v/>
      </c>
      <c r="J32" s="4">
        <f>IF(OR(G32="",G32="対象外"),"",IF(C32="本人","本人",IF(C32="配偶者","同一生計配偶者","扶養親族（人数）")))</f>
        <v/>
      </c>
      <c r="K32" s="3" t="n"/>
    </row>
    <row r="33">
      <c r="A33" s="3" t="n"/>
      <c r="B33" s="3" t="n"/>
      <c r="C33" s="3" t="n"/>
      <c r="D33" s="3" t="n"/>
      <c r="E33" s="3" t="n"/>
      <c r="F33" s="3" t="n"/>
      <c r="G33" s="4">
        <f>IF(OR(C33="",E33=""),"",IF(C33="特定親族","対象外",IF(AND(C33&lt;&gt;"本人",D33="62万円超"),"対象外",IF(IFERROR(VLOOKUP(E33,区分表!$A$2:$B$18,2,FALSE),"")="対象外","対象外",IF(IFERROR(VLOOKUP(E33,区分表!$A$2:$B$18,2,FALSE),"")="一般","一般の障害者",IF(AND(C33&lt;&gt;"本人",F33="同居"),"同居特別障害者","特別障害者"))))))</f>
        <v/>
      </c>
      <c r="H33" s="5">
        <f>IF(G33="","",IF(G33="一般の障害者",270000,IF(G33="特別障害者",400000,IF(G33="同居特別障害者",750000,0))))</f>
        <v/>
      </c>
      <c r="I33" s="5">
        <f>IF(G33="","",IF(G33="対象外",0,IF(G33="一般の障害者",260000,IF(G33="特別障害者",300000,530000))))</f>
        <v/>
      </c>
      <c r="J33" s="4">
        <f>IF(OR(G33="",G33="対象外"),"",IF(C33="本人","本人",IF(C33="配偶者","同一生計配偶者","扶養親族（人数）")))</f>
        <v/>
      </c>
      <c r="K33" s="3" t="n"/>
    </row>
    <row r="34">
      <c r="A34" s="3" t="n"/>
      <c r="B34" s="3" t="n"/>
      <c r="C34" s="3" t="n"/>
      <c r="D34" s="3" t="n"/>
      <c r="E34" s="3" t="n"/>
      <c r="F34" s="3" t="n"/>
      <c r="G34" s="4">
        <f>IF(OR(C34="",E34=""),"",IF(C34="特定親族","対象外",IF(AND(C34&lt;&gt;"本人",D34="62万円超"),"対象外",IF(IFERROR(VLOOKUP(E34,区分表!$A$2:$B$18,2,FALSE),"")="対象外","対象外",IF(IFERROR(VLOOKUP(E34,区分表!$A$2:$B$18,2,FALSE),"")="一般","一般の障害者",IF(AND(C34&lt;&gt;"本人",F34="同居"),"同居特別障害者","特別障害者"))))))</f>
        <v/>
      </c>
      <c r="H34" s="5">
        <f>IF(G34="","",IF(G34="一般の障害者",270000,IF(G34="特別障害者",400000,IF(G34="同居特別障害者",750000,0))))</f>
        <v/>
      </c>
      <c r="I34" s="5">
        <f>IF(G34="","",IF(G34="対象外",0,IF(G34="一般の障害者",260000,IF(G34="特別障害者",300000,530000))))</f>
        <v/>
      </c>
      <c r="J34" s="4">
        <f>IF(OR(G34="",G34="対象外"),"",IF(C34="本人","本人",IF(C34="配偶者","同一生計配偶者","扶養親族（人数）")))</f>
        <v/>
      </c>
      <c r="K34" s="3" t="n"/>
    </row>
    <row r="35">
      <c r="A35" s="3" t="n"/>
      <c r="B35" s="3" t="n"/>
      <c r="C35" s="3" t="n"/>
      <c r="D35" s="3" t="n"/>
      <c r="E35" s="3" t="n"/>
      <c r="F35" s="3" t="n"/>
      <c r="G35" s="4">
        <f>IF(OR(C35="",E35=""),"",IF(C35="特定親族","対象外",IF(AND(C35&lt;&gt;"本人",D35="62万円超"),"対象外",IF(IFERROR(VLOOKUP(E35,区分表!$A$2:$B$18,2,FALSE),"")="対象外","対象外",IF(IFERROR(VLOOKUP(E35,区分表!$A$2:$B$18,2,FALSE),"")="一般","一般の障害者",IF(AND(C35&lt;&gt;"本人",F35="同居"),"同居特別障害者","特別障害者"))))))</f>
        <v/>
      </c>
      <c r="H35" s="5">
        <f>IF(G35="","",IF(G35="一般の障害者",270000,IF(G35="特別障害者",400000,IF(G35="同居特別障害者",750000,0))))</f>
        <v/>
      </c>
      <c r="I35" s="5">
        <f>IF(G35="","",IF(G35="対象外",0,IF(G35="一般の障害者",260000,IF(G35="特別障害者",300000,530000))))</f>
        <v/>
      </c>
      <c r="J35" s="4">
        <f>IF(OR(G35="",G35="対象外"),"",IF(C35="本人","本人",IF(C35="配偶者","同一生計配偶者","扶養親族（人数）")))</f>
        <v/>
      </c>
      <c r="K35" s="3" t="n"/>
    </row>
    <row r="36">
      <c r="A36" s="3" t="n"/>
      <c r="B36" s="3" t="n"/>
      <c r="C36" s="3" t="n"/>
      <c r="D36" s="3" t="n"/>
      <c r="E36" s="3" t="n"/>
      <c r="F36" s="3" t="n"/>
      <c r="G36" s="4">
        <f>IF(OR(C36="",E36=""),"",IF(C36="特定親族","対象外",IF(AND(C36&lt;&gt;"本人",D36="62万円超"),"対象外",IF(IFERROR(VLOOKUP(E36,区分表!$A$2:$B$18,2,FALSE),"")="対象外","対象外",IF(IFERROR(VLOOKUP(E36,区分表!$A$2:$B$18,2,FALSE),"")="一般","一般の障害者",IF(AND(C36&lt;&gt;"本人",F36="同居"),"同居特別障害者","特別障害者"))))))</f>
        <v/>
      </c>
      <c r="H36" s="5">
        <f>IF(G36="","",IF(G36="一般の障害者",270000,IF(G36="特別障害者",400000,IF(G36="同居特別障害者",750000,0))))</f>
        <v/>
      </c>
      <c r="I36" s="5">
        <f>IF(G36="","",IF(G36="対象外",0,IF(G36="一般の障害者",260000,IF(G36="特別障害者",300000,530000))))</f>
        <v/>
      </c>
      <c r="J36" s="4">
        <f>IF(OR(G36="",G36="対象外"),"",IF(C36="本人","本人",IF(C36="配偶者","同一生計配偶者","扶養親族（人数）")))</f>
        <v/>
      </c>
      <c r="K36" s="3" t="n"/>
    </row>
    <row r="37">
      <c r="A37" s="3" t="n"/>
      <c r="B37" s="3" t="n"/>
      <c r="C37" s="3" t="n"/>
      <c r="D37" s="3" t="n"/>
      <c r="E37" s="3" t="n"/>
      <c r="F37" s="3" t="n"/>
      <c r="G37" s="4">
        <f>IF(OR(C37="",E37=""),"",IF(C37="特定親族","対象外",IF(AND(C37&lt;&gt;"本人",D37="62万円超"),"対象外",IF(IFERROR(VLOOKUP(E37,区分表!$A$2:$B$18,2,FALSE),"")="対象外","対象外",IF(IFERROR(VLOOKUP(E37,区分表!$A$2:$B$18,2,FALSE),"")="一般","一般の障害者",IF(AND(C37&lt;&gt;"本人",F37="同居"),"同居特別障害者","特別障害者"))))))</f>
        <v/>
      </c>
      <c r="H37" s="5">
        <f>IF(G37="","",IF(G37="一般の障害者",270000,IF(G37="特別障害者",400000,IF(G37="同居特別障害者",750000,0))))</f>
        <v/>
      </c>
      <c r="I37" s="5">
        <f>IF(G37="","",IF(G37="対象外",0,IF(G37="一般の障害者",260000,IF(G37="特別障害者",300000,530000))))</f>
        <v/>
      </c>
      <c r="J37" s="4">
        <f>IF(OR(G37="",G37="対象外"),"",IF(C37="本人","本人",IF(C37="配偶者","同一生計配偶者","扶養親族（人数）")))</f>
        <v/>
      </c>
      <c r="K37" s="3" t="n"/>
    </row>
    <row r="38">
      <c r="A38" s="3" t="n"/>
      <c r="B38" s="3" t="n"/>
      <c r="C38" s="3" t="n"/>
      <c r="D38" s="3" t="n"/>
      <c r="E38" s="3" t="n"/>
      <c r="F38" s="3" t="n"/>
      <c r="G38" s="4">
        <f>IF(OR(C38="",E38=""),"",IF(C38="特定親族","対象外",IF(AND(C38&lt;&gt;"本人",D38="62万円超"),"対象外",IF(IFERROR(VLOOKUP(E38,区分表!$A$2:$B$18,2,FALSE),"")="対象外","対象外",IF(IFERROR(VLOOKUP(E38,区分表!$A$2:$B$18,2,FALSE),"")="一般","一般の障害者",IF(AND(C38&lt;&gt;"本人",F38="同居"),"同居特別障害者","特別障害者"))))))</f>
        <v/>
      </c>
      <c r="H38" s="5">
        <f>IF(G38="","",IF(G38="一般の障害者",270000,IF(G38="特別障害者",400000,IF(G38="同居特別障害者",750000,0))))</f>
        <v/>
      </c>
      <c r="I38" s="5">
        <f>IF(G38="","",IF(G38="対象外",0,IF(G38="一般の障害者",260000,IF(G38="特別障害者",300000,530000))))</f>
        <v/>
      </c>
      <c r="J38" s="4">
        <f>IF(OR(G38="",G38="対象外"),"",IF(C38="本人","本人",IF(C38="配偶者","同一生計配偶者","扶養親族（人数）")))</f>
        <v/>
      </c>
      <c r="K38" s="3" t="n"/>
    </row>
    <row r="39">
      <c r="A39" s="3" t="n"/>
      <c r="B39" s="3" t="n"/>
      <c r="C39" s="3" t="n"/>
      <c r="D39" s="3" t="n"/>
      <c r="E39" s="3" t="n"/>
      <c r="F39" s="3" t="n"/>
      <c r="G39" s="4">
        <f>IF(OR(C39="",E39=""),"",IF(C39="特定親族","対象外",IF(AND(C39&lt;&gt;"本人",D39="62万円超"),"対象外",IF(IFERROR(VLOOKUP(E39,区分表!$A$2:$B$18,2,FALSE),"")="対象外","対象外",IF(IFERROR(VLOOKUP(E39,区分表!$A$2:$B$18,2,FALSE),"")="一般","一般の障害者",IF(AND(C39&lt;&gt;"本人",F39="同居"),"同居特別障害者","特別障害者"))))))</f>
        <v/>
      </c>
      <c r="H39" s="5">
        <f>IF(G39="","",IF(G39="一般の障害者",270000,IF(G39="特別障害者",400000,IF(G39="同居特別障害者",750000,0))))</f>
        <v/>
      </c>
      <c r="I39" s="5">
        <f>IF(G39="","",IF(G39="対象外",0,IF(G39="一般の障害者",260000,IF(G39="特別障害者",300000,530000))))</f>
        <v/>
      </c>
      <c r="J39" s="4">
        <f>IF(OR(G39="",G39="対象外"),"",IF(C39="本人","本人",IF(C39="配偶者","同一生計配偶者","扶養親族（人数）")))</f>
        <v/>
      </c>
      <c r="K39" s="3" t="n"/>
    </row>
    <row r="40">
      <c r="A40" s="3" t="n"/>
      <c r="B40" s="3" t="n"/>
      <c r="C40" s="3" t="n"/>
      <c r="D40" s="3" t="n"/>
      <c r="E40" s="3" t="n"/>
      <c r="F40" s="3" t="n"/>
      <c r="G40" s="4">
        <f>IF(OR(C40="",E40=""),"",IF(C40="特定親族","対象外",IF(AND(C40&lt;&gt;"本人",D40="62万円超"),"対象外",IF(IFERROR(VLOOKUP(E40,区分表!$A$2:$B$18,2,FALSE),"")="対象外","対象外",IF(IFERROR(VLOOKUP(E40,区分表!$A$2:$B$18,2,FALSE),"")="一般","一般の障害者",IF(AND(C40&lt;&gt;"本人",F40="同居"),"同居特別障害者","特別障害者"))))))</f>
        <v/>
      </c>
      <c r="H40" s="5">
        <f>IF(G40="","",IF(G40="一般の障害者",270000,IF(G40="特別障害者",400000,IF(G40="同居特別障害者",750000,0))))</f>
        <v/>
      </c>
      <c r="I40" s="5">
        <f>IF(G40="","",IF(G40="対象外",0,IF(G40="一般の障害者",260000,IF(G40="特別障害者",300000,530000))))</f>
        <v/>
      </c>
      <c r="J40" s="4">
        <f>IF(OR(G40="",G40="対象外"),"",IF(C40="本人","本人",IF(C40="配偶者","同一生計配偶者","扶養親族（人数）")))</f>
        <v/>
      </c>
      <c r="K40" s="3" t="n"/>
    </row>
    <row r="41">
      <c r="A41" s="3" t="n"/>
      <c r="B41" s="3" t="n"/>
      <c r="C41" s="3" t="n"/>
      <c r="D41" s="3" t="n"/>
      <c r="E41" s="3" t="n"/>
      <c r="F41" s="3" t="n"/>
      <c r="G41" s="4">
        <f>IF(OR(C41="",E41=""),"",IF(C41="特定親族","対象外",IF(AND(C41&lt;&gt;"本人",D41="62万円超"),"対象外",IF(IFERROR(VLOOKUP(E41,区分表!$A$2:$B$18,2,FALSE),"")="対象外","対象外",IF(IFERROR(VLOOKUP(E41,区分表!$A$2:$B$18,2,FALSE),"")="一般","一般の障害者",IF(AND(C41&lt;&gt;"本人",F41="同居"),"同居特別障害者","特別障害者"))))))</f>
        <v/>
      </c>
      <c r="H41" s="5">
        <f>IF(G41="","",IF(G41="一般の障害者",270000,IF(G41="特別障害者",400000,IF(G41="同居特別障害者",750000,0))))</f>
        <v/>
      </c>
      <c r="I41" s="5">
        <f>IF(G41="","",IF(G41="対象外",0,IF(G41="一般の障害者",260000,IF(G41="特別障害者",300000,530000))))</f>
        <v/>
      </c>
      <c r="J41" s="4">
        <f>IF(OR(G41="",G41="対象外"),"",IF(C41="本人","本人",IF(C41="配偶者","同一生計配偶者","扶養親族（人数）")))</f>
        <v/>
      </c>
      <c r="K41" s="3" t="n"/>
    </row>
    <row r="42">
      <c r="A42" s="3" t="n"/>
      <c r="B42" s="3" t="n"/>
      <c r="C42" s="3" t="n"/>
      <c r="D42" s="3" t="n"/>
      <c r="E42" s="3" t="n"/>
      <c r="F42" s="3" t="n"/>
      <c r="G42" s="4">
        <f>IF(OR(C42="",E42=""),"",IF(C42="特定親族","対象外",IF(AND(C42&lt;&gt;"本人",D42="62万円超"),"対象外",IF(IFERROR(VLOOKUP(E42,区分表!$A$2:$B$18,2,FALSE),"")="対象外","対象外",IF(IFERROR(VLOOKUP(E42,区分表!$A$2:$B$18,2,FALSE),"")="一般","一般の障害者",IF(AND(C42&lt;&gt;"本人",F42="同居"),"同居特別障害者","特別障害者"))))))</f>
        <v/>
      </c>
      <c r="H42" s="5">
        <f>IF(G42="","",IF(G42="一般の障害者",270000,IF(G42="特別障害者",400000,IF(G42="同居特別障害者",750000,0))))</f>
        <v/>
      </c>
      <c r="I42" s="5">
        <f>IF(G42="","",IF(G42="対象外",0,IF(G42="一般の障害者",260000,IF(G42="特別障害者",300000,530000))))</f>
        <v/>
      </c>
      <c r="J42" s="4">
        <f>IF(OR(G42="",G42="対象外"),"",IF(C42="本人","本人",IF(C42="配偶者","同一生計配偶者","扶養親族（人数）")))</f>
        <v/>
      </c>
      <c r="K42" s="3" t="n"/>
    </row>
    <row r="43">
      <c r="A43" s="3" t="n"/>
      <c r="B43" s="3" t="n"/>
      <c r="C43" s="3" t="n"/>
      <c r="D43" s="3" t="n"/>
      <c r="E43" s="3" t="n"/>
      <c r="F43" s="3" t="n"/>
      <c r="G43" s="4">
        <f>IF(OR(C43="",E43=""),"",IF(C43="特定親族","対象外",IF(AND(C43&lt;&gt;"本人",D43="62万円超"),"対象外",IF(IFERROR(VLOOKUP(E43,区分表!$A$2:$B$18,2,FALSE),"")="対象外","対象外",IF(IFERROR(VLOOKUP(E43,区分表!$A$2:$B$18,2,FALSE),"")="一般","一般の障害者",IF(AND(C43&lt;&gt;"本人",F43="同居"),"同居特別障害者","特別障害者"))))))</f>
        <v/>
      </c>
      <c r="H43" s="5">
        <f>IF(G43="","",IF(G43="一般の障害者",270000,IF(G43="特別障害者",400000,IF(G43="同居特別障害者",750000,0))))</f>
        <v/>
      </c>
      <c r="I43" s="5">
        <f>IF(G43="","",IF(G43="対象外",0,IF(G43="一般の障害者",260000,IF(G43="特別障害者",300000,530000))))</f>
        <v/>
      </c>
      <c r="J43" s="4">
        <f>IF(OR(G43="",G43="対象外"),"",IF(C43="本人","本人",IF(C43="配偶者","同一生計配偶者","扶養親族（人数）")))</f>
        <v/>
      </c>
      <c r="K43" s="3" t="n"/>
    </row>
    <row r="44">
      <c r="A44" s="3" t="n"/>
      <c r="B44" s="3" t="n"/>
      <c r="C44" s="3" t="n"/>
      <c r="D44" s="3" t="n"/>
      <c r="E44" s="3" t="n"/>
      <c r="F44" s="3" t="n"/>
      <c r="G44" s="4">
        <f>IF(OR(C44="",E44=""),"",IF(C44="特定親族","対象外",IF(AND(C44&lt;&gt;"本人",D44="62万円超"),"対象外",IF(IFERROR(VLOOKUP(E44,区分表!$A$2:$B$18,2,FALSE),"")="対象外","対象外",IF(IFERROR(VLOOKUP(E44,区分表!$A$2:$B$18,2,FALSE),"")="一般","一般の障害者",IF(AND(C44&lt;&gt;"本人",F44="同居"),"同居特別障害者","特別障害者"))))))</f>
        <v/>
      </c>
      <c r="H44" s="5">
        <f>IF(G44="","",IF(G44="一般の障害者",270000,IF(G44="特別障害者",400000,IF(G44="同居特別障害者",750000,0))))</f>
        <v/>
      </c>
      <c r="I44" s="5">
        <f>IF(G44="","",IF(G44="対象外",0,IF(G44="一般の障害者",260000,IF(G44="特別障害者",300000,530000))))</f>
        <v/>
      </c>
      <c r="J44" s="4">
        <f>IF(OR(G44="",G44="対象外"),"",IF(C44="本人","本人",IF(C44="配偶者","同一生計配偶者","扶養親族（人数）")))</f>
        <v/>
      </c>
      <c r="K44" s="3" t="n"/>
    </row>
    <row r="45">
      <c r="G45" s="6" t="inlineStr">
        <is>
          <t>合計</t>
        </is>
      </c>
      <c r="H45" s="7">
        <f>SUM(H5:H44)</f>
        <v/>
      </c>
      <c r="I45" s="7">
        <f>SUM(I5:I44)</f>
        <v/>
      </c>
    </row>
    <row r="47">
      <c r="A47" t="inlineStr">
        <is>
          <t>注: 特定親族（19歳以上23歳未満で合計所得金額62万円超123万円以下）は扶養親族に当たらず障害者控除の対象外。16歳未満の扶養親族は対象。本人は同居特別障害者にならない。入院中は同居、老人ホーム等への入所は同居に当たらない。</t>
        </is>
      </c>
    </row>
    <row r="48">
      <c r="A48" t="inlineStr">
        <is>
          <t>注: 所得要件は所得税（令和8年分）・住民税（令和9年度分、地方税法292条の改正）とも合計所得金額62万円以下。給与のみなら令和8年の給与収入136万円以下が目安。</t>
        </is>
      </c>
    </row>
  </sheetData>
  <dataValidations count="4">
    <dataValidation sqref="C5 C6 C7 C8 C9 C10 C11 C12 C13 C14 C15 C16 C17 C18 C19 C20 C21 C22 C23 C24 C25 C26 C27 C28 C29 C30 C31 C32 C33 C34 C35 C36 C37 C38 C39 C40 C41 C42 C43 C44" showDropDown="0" showInputMessage="0" showErrorMessage="0" allowBlank="1" type="list">
      <formula1>"本人,配偶者,扶養親族（16歳未満を含む）,特定親族"</formula1>
    </dataValidation>
    <dataValidation sqref="E5 E6 E7 E8 E9 E10 E11 E12 E13 E14 E15 E16 E17 E18 E19 E20 E21 E22 E23 E24 E25 E26 E27 E28 E29 E30 E31 E32 E33 E34 E35 E36 E37 E38 E39 E40 E41 E42 E43 E44" showDropDown="0" showInputMessage="0" showErrorMessage="0" allowBlank="1" type="list">
      <formula1>=区分表!$A$2:$A$18</formula1>
    </dataValidation>
    <dataValidation sqref="F5 F6 F7 F8 F9 F10 F11 F12 F13 F14 F15 F16 F17 F18 F19 F20 F21 F22 F23 F24 F25 F26 F27 F28 F29 F30 F31 F32 F33 F34 F35 F36 F37 F38 F39 F40 F41 F42 F43 F44" showDropDown="0" showInputMessage="0" showErrorMessage="0" allowBlank="1" type="list">
      <formula1>"同居,別居（施設入所など）"</formula1>
    </dataValidation>
    <dataValidation sqref="D5 D6 D7 D8 D9 D10 D11 D12 D13 D14 D15 D16 D17 D18 D19 D20 D21 D22 D23 D24 D25 D26 D27 D28 D29 D30 D31 D32 D33 D34 D35 D36 D37 D38 D39 D40 D41 D42 D43 D44" showDropDown="0" showInputMessage="0" showErrorMessage="0" allowBlank="1" type="list">
      <formula1>"62万円以下,62万円超"</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42" customWidth="1" min="1" max="1"/>
    <col width="10" customWidth="1" min="2" max="2"/>
  </cols>
  <sheetData>
    <row r="1">
      <c r="A1" t="inlineStr">
        <is>
          <t>障害の根拠</t>
        </is>
      </c>
      <c r="B1" t="inlineStr">
        <is>
          <t>区分</t>
        </is>
      </c>
    </row>
    <row r="2">
      <c r="A2" t="inlineStr">
        <is>
          <t>身体障害者手帳 1級・2級</t>
        </is>
      </c>
      <c r="B2" t="inlineStr">
        <is>
          <t>特別</t>
        </is>
      </c>
    </row>
    <row r="3">
      <c r="A3" t="inlineStr">
        <is>
          <t>身体障害者手帳 3級〜6級</t>
        </is>
      </c>
      <c r="B3" t="inlineStr">
        <is>
          <t>一般</t>
        </is>
      </c>
    </row>
    <row r="4">
      <c r="A4" t="inlineStr">
        <is>
          <t>精神障害者保健福祉手帳 1級</t>
        </is>
      </c>
      <c r="B4" t="inlineStr">
        <is>
          <t>特別</t>
        </is>
      </c>
    </row>
    <row r="5">
      <c r="A5" t="inlineStr">
        <is>
          <t>精神障害者保健福祉手帳 2級・3級</t>
        </is>
      </c>
      <c r="B5" t="inlineStr">
        <is>
          <t>一般</t>
        </is>
      </c>
    </row>
    <row r="6">
      <c r="A6" t="inlineStr">
        <is>
          <t>療育手帳 A（重度）</t>
        </is>
      </c>
      <c r="B6" t="inlineStr">
        <is>
          <t>特別</t>
        </is>
      </c>
    </row>
    <row r="7">
      <c r="A7" t="inlineStr">
        <is>
          <t>療育手帳 B（その他）</t>
        </is>
      </c>
      <c r="B7" t="inlineStr">
        <is>
          <t>一般</t>
        </is>
      </c>
    </row>
    <row r="8">
      <c r="A8" t="inlineStr">
        <is>
          <t>65歳以上の認定（特別障害者に準ずる）</t>
        </is>
      </c>
      <c r="B8" t="inlineStr">
        <is>
          <t>特別</t>
        </is>
      </c>
    </row>
    <row r="9">
      <c r="A9" t="inlineStr">
        <is>
          <t>65歳以上の認定（障害者に準ずる）</t>
        </is>
      </c>
      <c r="B9" t="inlineStr">
        <is>
          <t>一般</t>
        </is>
      </c>
    </row>
    <row r="10">
      <c r="A10" t="inlineStr">
        <is>
          <t>常に就床・複雑な介護を要する</t>
        </is>
      </c>
      <c r="B10" t="inlineStr">
        <is>
          <t>特別</t>
        </is>
      </c>
    </row>
    <row r="11">
      <c r="A11" t="inlineStr">
        <is>
          <t>事理を弁識する能力を欠く常況</t>
        </is>
      </c>
      <c r="B11" t="inlineStr">
        <is>
          <t>特別</t>
        </is>
      </c>
    </row>
    <row r="12">
      <c r="A12" t="inlineStr">
        <is>
          <t>戦傷病者手帳（特別項症〜第三項症）</t>
        </is>
      </c>
      <c r="B12" t="inlineStr">
        <is>
          <t>特別</t>
        </is>
      </c>
    </row>
    <row r="13">
      <c r="A13" t="inlineStr">
        <is>
          <t>戦傷病者手帳（上記以外）</t>
        </is>
      </c>
      <c r="B13" t="inlineStr">
        <is>
          <t>一般</t>
        </is>
      </c>
    </row>
    <row r="14">
      <c r="A14" t="inlineStr">
        <is>
          <t>原爆被爆者（厚労大臣の認定）</t>
        </is>
      </c>
      <c r="B14" t="inlineStr">
        <is>
          <t>特別</t>
        </is>
      </c>
    </row>
    <row r="15">
      <c r="A15" t="inlineStr">
        <is>
          <t>身体障害者手帳を申請中（1・2級相当）</t>
        </is>
      </c>
      <c r="B15" t="inlineStr">
        <is>
          <t>特別</t>
        </is>
      </c>
    </row>
    <row r="16">
      <c r="A16" t="inlineStr">
        <is>
          <t>身体障害者手帳を申請中（3〜6級相当）</t>
        </is>
      </c>
      <c r="B16" t="inlineStr">
        <is>
          <t>一般</t>
        </is>
      </c>
    </row>
    <row r="17">
      <c r="A17" t="inlineStr">
        <is>
          <t>要介護認定のみ</t>
        </is>
      </c>
      <c r="B17" t="inlineStr">
        <is>
          <t>対象外</t>
        </is>
      </c>
    </row>
    <row r="18">
      <c r="A18" t="inlineStr">
        <is>
          <t>手帳・認定なし</t>
        </is>
      </c>
      <c r="B18" t="inlineStr">
        <is>
          <t>対象外</t>
        </is>
      </c>
    </row>
    <row r="20">
      <c r="A20" t="inlineStr">
        <is>
          <t>根拠: 所得税法施行令10条／国税庁タックスアンサーNo.1160・No.1185・No.1186（2026-10-09確認）</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2026-10-09T02:55:30Z</dcterms:created>
  <dcterms:modified xmlns:dcterms="http://purl.org/dc/terms/" xmlns:xsi="http://www.w3.org/2001/XMLSchema-instance" xsi:type="dcterms:W3CDTF">2026-10-09T04:16:01Z</dcterms:modified>
</cp:coreProperties>
</file>